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utall_projects\balansys\data\"/>
    </mc:Choice>
  </mc:AlternateContent>
  <xr:revisionPtr revIDLastSave="0" documentId="13_ncr:1_{E5B53316-3F38-460F-85AC-4307E94568F2}" xr6:coauthVersionLast="47" xr6:coauthVersionMax="47" xr10:uidLastSave="{00000000-0000-0000-0000-000000000000}"/>
  <bookViews>
    <workbookView xWindow="-108" yWindow="-108" windowWidth="16608" windowHeight="9432" xr2:uid="{DC561F5B-4379-4005-87C1-981CA5B9B13B}"/>
  </bookViews>
  <sheets>
    <sheet name="stock" sheetId="1" r:id="rId1"/>
    <sheet name="receipts" sheetId="2" r:id="rId2"/>
    <sheet name="debt" sheetId="3" r:id="rId3"/>
    <sheet name="sales" sheetId="4" r:id="rId4"/>
    <sheet name="stock_control_sheet" sheetId="5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0" i="1" l="1"/>
  <c r="D192" i="1"/>
  <c r="D156" i="1"/>
  <c r="D152" i="1"/>
  <c r="F6" i="5"/>
  <c r="F7" i="5"/>
  <c r="H6" i="5"/>
  <c r="H7" i="5"/>
  <c r="H8" i="5"/>
  <c r="H10" i="5"/>
  <c r="H11" i="5"/>
  <c r="G6" i="5"/>
  <c r="G7" i="5"/>
  <c r="G8" i="5"/>
  <c r="G9" i="5"/>
  <c r="H9" i="5" s="1"/>
  <c r="G10" i="5"/>
  <c r="G11" i="5"/>
  <c r="G12" i="5"/>
  <c r="H12" i="5" s="1"/>
  <c r="G5" i="5"/>
  <c r="H5" i="5" s="1"/>
  <c r="F8" i="5"/>
  <c r="F9" i="5"/>
  <c r="F10" i="5"/>
  <c r="F11" i="5"/>
  <c r="F12" i="5"/>
  <c r="F5" i="5"/>
  <c r="E6" i="5"/>
  <c r="E7" i="5"/>
  <c r="E8" i="5"/>
  <c r="E9" i="5"/>
  <c r="E10" i="5"/>
  <c r="E11" i="5"/>
  <c r="E12" i="5"/>
  <c r="E5" i="5"/>
</calcChain>
</file>

<file path=xl/sharedStrings.xml><?xml version="1.0" encoding="utf-8"?>
<sst xmlns="http://schemas.openxmlformats.org/spreadsheetml/2006/main" count="596" uniqueCount="282">
  <si>
    <t>date</t>
  </si>
  <si>
    <t>item</t>
  </si>
  <si>
    <t>qty</t>
  </si>
  <si>
    <t>unit</t>
  </si>
  <si>
    <t>Nylon rope</t>
  </si>
  <si>
    <t>pcs</t>
  </si>
  <si>
    <t>pride detergent</t>
  </si>
  <si>
    <t>soko maize flour</t>
  </si>
  <si>
    <t>pembe wheat flour</t>
  </si>
  <si>
    <t>2kg</t>
  </si>
  <si>
    <t>pembe maize flour</t>
  </si>
  <si>
    <t>ajab wheat flour</t>
  </si>
  <si>
    <t>exe wheat flour</t>
  </si>
  <si>
    <t>kibali maize flour</t>
  </si>
  <si>
    <t>1kg</t>
  </si>
  <si>
    <t>shwari maize flour</t>
  </si>
  <si>
    <t>blue band</t>
  </si>
  <si>
    <t>100g</t>
  </si>
  <si>
    <t>250g</t>
  </si>
  <si>
    <t>kasuku cooking fat</t>
  </si>
  <si>
    <t>heri tissue</t>
  </si>
  <si>
    <t>eggs</t>
  </si>
  <si>
    <t>trays</t>
  </si>
  <si>
    <t>bella tissue</t>
  </si>
  <si>
    <t>prie</t>
  </si>
  <si>
    <t>dawn jumbo tissue</t>
  </si>
  <si>
    <t>salt</t>
  </si>
  <si>
    <t>fahari tea</t>
  </si>
  <si>
    <t>50g</t>
  </si>
  <si>
    <t>eden tea</t>
  </si>
  <si>
    <t>sokoni steel wool</t>
  </si>
  <si>
    <t>450g</t>
  </si>
  <si>
    <t>kifaru kubwa match box</t>
  </si>
  <si>
    <t>pct</t>
  </si>
  <si>
    <t>kleesoft powder soap</t>
  </si>
  <si>
    <t>200g</t>
  </si>
  <si>
    <t>500g</t>
  </si>
  <si>
    <t>ariel powder soap</t>
  </si>
  <si>
    <t>omo powder soap</t>
  </si>
  <si>
    <t>sunlight powder soap</t>
  </si>
  <si>
    <t>90g</t>
  </si>
  <si>
    <t>150g</t>
  </si>
  <si>
    <t>80g</t>
  </si>
  <si>
    <t>msafi powder soap</t>
  </si>
  <si>
    <t>softcare baby pampers</t>
  </si>
  <si>
    <t>M1-9kg</t>
  </si>
  <si>
    <t>L1-15kg</t>
  </si>
  <si>
    <t>XL1-25kg</t>
  </si>
  <si>
    <t>softcare baby wipes</t>
  </si>
  <si>
    <t>pcts</t>
  </si>
  <si>
    <t>molfix baby pampers</t>
  </si>
  <si>
    <t>maxguard toothpaste</t>
  </si>
  <si>
    <t>125g</t>
  </si>
  <si>
    <t>sawa bathing soap</t>
  </si>
  <si>
    <t>geisha bathing soap</t>
  </si>
  <si>
    <t>sunlight laundry  soap</t>
  </si>
  <si>
    <t>45g</t>
  </si>
  <si>
    <t>melvins tangawizi tea</t>
  </si>
  <si>
    <t>softcare sanitary pads</t>
  </si>
  <si>
    <t>white wash bar soap</t>
  </si>
  <si>
    <t>175g</t>
  </si>
  <si>
    <t>always sanitary pads</t>
  </si>
  <si>
    <t>7pc pack</t>
  </si>
  <si>
    <t>sunny girl sanitary pads</t>
  </si>
  <si>
    <t>packs</t>
  </si>
  <si>
    <t>bulb</t>
  </si>
  <si>
    <t>15w</t>
  </si>
  <si>
    <t>downy</t>
  </si>
  <si>
    <t>20ml</t>
  </si>
  <si>
    <t>gilette</t>
  </si>
  <si>
    <t>san yin toothbrush</t>
  </si>
  <si>
    <t>connert djimba toothbrush</t>
  </si>
  <si>
    <t>maxguard toothpaste herbal</t>
  </si>
  <si>
    <t>colgate toothpaste</t>
  </si>
  <si>
    <t>15g</t>
  </si>
  <si>
    <t>chapa mandashi baking powder</t>
  </si>
  <si>
    <t>platinum extra dark pencils</t>
  </si>
  <si>
    <t>special glue</t>
  </si>
  <si>
    <t>royco cubes</t>
  </si>
  <si>
    <t>4g</t>
  </si>
  <si>
    <t>exercise books</t>
  </si>
  <si>
    <t>48pgs</t>
  </si>
  <si>
    <t>32pgs</t>
  </si>
  <si>
    <t>64pgs</t>
  </si>
  <si>
    <t>80pgs</t>
  </si>
  <si>
    <t>96pgs</t>
  </si>
  <si>
    <t>120pgs</t>
  </si>
  <si>
    <t>soda</t>
  </si>
  <si>
    <t>350ml</t>
  </si>
  <si>
    <t>2l</t>
  </si>
  <si>
    <t>minute maid</t>
  </si>
  <si>
    <t>400ml</t>
  </si>
  <si>
    <t>predator energy drink</t>
  </si>
  <si>
    <t>vaseline body oil</t>
  </si>
  <si>
    <t>45ml</t>
  </si>
  <si>
    <t>sifa serviette</t>
  </si>
  <si>
    <t>100sheet</t>
  </si>
  <si>
    <t xml:space="preserve">soda </t>
  </si>
  <si>
    <t>300ml</t>
  </si>
  <si>
    <t>mara moja painkiller</t>
  </si>
  <si>
    <t>pirs</t>
  </si>
  <si>
    <t>milk</t>
  </si>
  <si>
    <t>500ml</t>
  </si>
  <si>
    <t>200ml</t>
  </si>
  <si>
    <t>spaghetti</t>
  </si>
  <si>
    <t>400g</t>
  </si>
  <si>
    <t>kaluma pain balm</t>
  </si>
  <si>
    <t>bic ball pen</t>
  </si>
  <si>
    <t>obama smoothline pen</t>
  </si>
  <si>
    <t>eno tablets</t>
  </si>
  <si>
    <t>pairs</t>
  </si>
  <si>
    <t>apcy tablets</t>
  </si>
  <si>
    <t>eno fruitsalt</t>
  </si>
  <si>
    <t>weetabix</t>
  </si>
  <si>
    <t>executive tomato paste</t>
  </si>
  <si>
    <t>throatsil tablets</t>
  </si>
  <si>
    <t>kiwi shoe polish</t>
  </si>
  <si>
    <t>250ml</t>
  </si>
  <si>
    <t>rheumac tablets</t>
  </si>
  <si>
    <t>indomie noodles</t>
  </si>
  <si>
    <t>panadol extra tablets</t>
  </si>
  <si>
    <t>kaluma tablets</t>
  </si>
  <si>
    <t>double edge blade</t>
  </si>
  <si>
    <t>zena long life milk</t>
  </si>
  <si>
    <t>youghurt</t>
  </si>
  <si>
    <t>100ml</t>
  </si>
  <si>
    <t>pretty baby dipers</t>
  </si>
  <si>
    <t>L8-14kg</t>
  </si>
  <si>
    <t>arimis body oil</t>
  </si>
  <si>
    <t>25ml</t>
  </si>
  <si>
    <t>50ml</t>
  </si>
  <si>
    <t>90ml</t>
  </si>
  <si>
    <t>sossi</t>
  </si>
  <si>
    <t>curry powder</t>
  </si>
  <si>
    <t>10g</t>
  </si>
  <si>
    <t>kaluma plast</t>
  </si>
  <si>
    <t>taji toilet roll</t>
  </si>
  <si>
    <t>sawa bathing soap flavoured</t>
  </si>
  <si>
    <t xml:space="preserve">topex </t>
  </si>
  <si>
    <t>70ml</t>
  </si>
  <si>
    <t>mabrite heavy duty scrabbing pad</t>
  </si>
  <si>
    <t>maxbrite foam laminate</t>
  </si>
  <si>
    <t>lunce company scrubbing pad</t>
  </si>
  <si>
    <t>toothpics</t>
  </si>
  <si>
    <t>erraser</t>
  </si>
  <si>
    <t>body wipes</t>
  </si>
  <si>
    <t>maxbrite heavy duty net scourer</t>
  </si>
  <si>
    <t>ringoz</t>
  </si>
  <si>
    <t>PCS</t>
  </si>
  <si>
    <t>bitez</t>
  </si>
  <si>
    <t>kenya kahawa</t>
  </si>
  <si>
    <t>25g</t>
  </si>
  <si>
    <t xml:space="preserve">royco </t>
  </si>
  <si>
    <t>8g</t>
  </si>
  <si>
    <t>cerelac</t>
  </si>
  <si>
    <t>ameru coated peanut</t>
  </si>
  <si>
    <t>20g</t>
  </si>
  <si>
    <t>nescafe coffe</t>
  </si>
  <si>
    <t>1.5g</t>
  </si>
  <si>
    <t>mac coffe</t>
  </si>
  <si>
    <t>1.6g</t>
  </si>
  <si>
    <t>tam tam</t>
  </si>
  <si>
    <t>max drinking chocolate</t>
  </si>
  <si>
    <t>raha drinking chocolate</t>
  </si>
  <si>
    <t>pilau masala</t>
  </si>
  <si>
    <t>safari puffs</t>
  </si>
  <si>
    <t>max bites</t>
  </si>
  <si>
    <t>STOCK CONTROL SHEET FOR BMJ SHOP</t>
  </si>
  <si>
    <t>Product</t>
  </si>
  <si>
    <t>Qty in Hand</t>
  </si>
  <si>
    <t>Unit price</t>
  </si>
  <si>
    <t>Qty Sold</t>
  </si>
  <si>
    <t>Inventory value</t>
  </si>
  <si>
    <t>Sale Value</t>
  </si>
  <si>
    <t>Available astock</t>
  </si>
  <si>
    <t>Status</t>
  </si>
  <si>
    <t>1roll</t>
  </si>
  <si>
    <t>eno anti acid tablets</t>
  </si>
  <si>
    <t>kaluma strong tablets</t>
  </si>
  <si>
    <t>njugu karanga</t>
  </si>
  <si>
    <t>40g</t>
  </si>
  <si>
    <t>max choco</t>
  </si>
  <si>
    <t>fahari ya kenya tea</t>
  </si>
  <si>
    <t xml:space="preserve">15g </t>
  </si>
  <si>
    <t>4.5g</t>
  </si>
  <si>
    <t>120g</t>
  </si>
  <si>
    <t>37g</t>
  </si>
  <si>
    <t>nail clippers</t>
  </si>
  <si>
    <t>12g</t>
  </si>
  <si>
    <t xml:space="preserve">sossi beef </t>
  </si>
  <si>
    <t>sossi chicken</t>
  </si>
  <si>
    <t>softcare baby pampers 9-15kg L</t>
  </si>
  <si>
    <t>softcare baby pampers 1-9kgM</t>
  </si>
  <si>
    <t>super glue</t>
  </si>
  <si>
    <t>3g</t>
  </si>
  <si>
    <t>treatos biscuits</t>
  </si>
  <si>
    <t>nuvita ginger biscuits 3pc</t>
  </si>
  <si>
    <t>starc creams chocolate biscuits 2pc</t>
  </si>
  <si>
    <t>alpha coocking fat</t>
  </si>
  <si>
    <t>g</t>
  </si>
  <si>
    <t>25/500g</t>
  </si>
  <si>
    <t>colgate toothpaste 35g</t>
  </si>
  <si>
    <t>colgate toothpaste 15g</t>
  </si>
  <si>
    <t>maxguard toothpaste 150g</t>
  </si>
  <si>
    <t>sokoni steel wool 15g</t>
  </si>
  <si>
    <t xml:space="preserve">pcs </t>
  </si>
  <si>
    <t>bella tissue 25m</t>
  </si>
  <si>
    <t>dawn jumbo tissue 100m</t>
  </si>
  <si>
    <t>taji toilet roll 100m</t>
  </si>
  <si>
    <t>sifa serviette 100sheets</t>
  </si>
  <si>
    <t>heri tissue 25m</t>
  </si>
  <si>
    <t>morgen toothbrush</t>
  </si>
  <si>
    <t>keysalt 500g</t>
  </si>
  <si>
    <t>keysalt 200g</t>
  </si>
  <si>
    <t>keysalt 1kg</t>
  </si>
  <si>
    <t>bulb 15watt</t>
  </si>
  <si>
    <t>hit kartasi exercise book 80pgA4</t>
  </si>
  <si>
    <t>hit kartasi exercise book 80 pgsA3</t>
  </si>
  <si>
    <t>hit kartasi exercise book 48pgsA3</t>
  </si>
  <si>
    <t>hit kartasi exercise book 32pgA3</t>
  </si>
  <si>
    <t>hit kartasi exercise book 96  pgsA3</t>
  </si>
  <si>
    <t>hit kartasi exercise book 120pgs A3</t>
  </si>
  <si>
    <t>hit kartasi exercise book 200pgsA4</t>
  </si>
  <si>
    <t>soda 350 ml</t>
  </si>
  <si>
    <t>minute maid 400ml</t>
  </si>
  <si>
    <t>predator energy drink 400ml</t>
  </si>
  <si>
    <t>soda 1.25ml</t>
  </si>
  <si>
    <t>soda 2l</t>
  </si>
  <si>
    <t>quench drinking water500ml</t>
  </si>
  <si>
    <t>candle</t>
  </si>
  <si>
    <t>rhino kubwa 60 sticks</t>
  </si>
  <si>
    <t>fahari ya kenya tea 100g</t>
  </si>
  <si>
    <t>fahari ya kenya tea 50g</t>
  </si>
  <si>
    <t>kleesoft powder soap 200g</t>
  </si>
  <si>
    <t>kleesoft powder soap 500g</t>
  </si>
  <si>
    <t>kleesoft powder soap 50g</t>
  </si>
  <si>
    <t>omo powder soap 80g</t>
  </si>
  <si>
    <t>arimis body oil 90ml</t>
  </si>
  <si>
    <t>arimis body oil 50ml</t>
  </si>
  <si>
    <t>arimis body oil 25ml</t>
  </si>
  <si>
    <t xml:space="preserve">vaseline body oil 45ml </t>
  </si>
  <si>
    <t>sieves</t>
  </si>
  <si>
    <t>mountain fresh milk 200ml</t>
  </si>
  <si>
    <t>omo powder soap 500g</t>
  </si>
  <si>
    <t>ariel powder soap 500g</t>
  </si>
  <si>
    <t>ariel powder soap 200g</t>
  </si>
  <si>
    <t xml:space="preserve">omo powder soap 200g </t>
  </si>
  <si>
    <t>ariel powder soap 90g</t>
  </si>
  <si>
    <t>downy 20ml</t>
  </si>
  <si>
    <t>geisha bathing soap 90g</t>
  </si>
  <si>
    <t>geisha bathing soap 125g</t>
  </si>
  <si>
    <t>sunlight powder soap 500g</t>
  </si>
  <si>
    <t>sunlight powder soap200g</t>
  </si>
  <si>
    <t>sunlight powder soap 150g</t>
  </si>
  <si>
    <t>ariel powder soap 45g</t>
  </si>
  <si>
    <t>sawa bathing soap 250g</t>
  </si>
  <si>
    <t>sunlight bar soap80g</t>
  </si>
  <si>
    <t>sunlight bar soap 50g</t>
  </si>
  <si>
    <t>sunlight bar soap 175g</t>
  </si>
  <si>
    <t>white wash bar soap 175g</t>
  </si>
  <si>
    <t>zenta bar soap 1kg</t>
  </si>
  <si>
    <t>msafi powder soap 500g</t>
  </si>
  <si>
    <t>msafi powder soap 1kg</t>
  </si>
  <si>
    <t xml:space="preserve">always sanitary pads </t>
  </si>
  <si>
    <t>always sanitary pads pink</t>
  </si>
  <si>
    <t xml:space="preserve">softcare sanitary pads </t>
  </si>
  <si>
    <t>melvins tangawizi tea 100g</t>
  </si>
  <si>
    <t>omo powder soap 20g</t>
  </si>
  <si>
    <t>ariel powder soap 35g</t>
  </si>
  <si>
    <t>betez</t>
  </si>
  <si>
    <t>ndengu</t>
  </si>
  <si>
    <t>kg</t>
  </si>
  <si>
    <t>njahi</t>
  </si>
  <si>
    <t>roce coco</t>
  </si>
  <si>
    <t>nyayo</t>
  </si>
  <si>
    <t>yellow beans</t>
  </si>
  <si>
    <t>kawairimu</t>
  </si>
  <si>
    <t>kamande</t>
  </si>
  <si>
    <t xml:space="preserve">biriani rice </t>
  </si>
  <si>
    <t>basmati rice</t>
  </si>
  <si>
    <t>unga baridi</t>
  </si>
  <si>
    <t>mtama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</si>
</sst>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sh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164" fontId="0" fillId="0" borderId="0" xfId="0" applyNumberFormat="1"/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FD4A-0FA7-4923-A3F8-C89E9D2DD7D0}">
  <dimension ref="A1:E288"/>
  <sheetViews>
    <sheetView tabSelected="1" topLeftCell="A280" workbookViewId="0">
      <selection activeCell="H289" sqref="H289"/>
    </sheetView>
  </sheetViews>
  <sheetFormatPr defaultRowHeight="14.4" x14ac:dyDescent="0.3"/>
  <cols>
    <col min="1" max="1" width="10.5546875" bestFit="1" customWidth="1"/>
    <col min="2" max="2" width="30.21875" bestFit="1" customWidth="1"/>
    <col min="5" max="5" width="9.33203125" style="7" bestFit="1" customWidth="1"/>
  </cols>
  <sheetData>
    <row r="1" spans="1:5" x14ac:dyDescent="0.3">
      <c r="A1" t="s">
        <v>0</v>
      </c>
      <c r="B1" t="s">
        <v>1</v>
      </c>
      <c r="C1" t="s">
        <v>3</v>
      </c>
      <c r="D1" t="s">
        <v>2</v>
      </c>
      <c r="E1" s="7" t="s">
        <v>24</v>
      </c>
    </row>
    <row r="2" spans="1:5" x14ac:dyDescent="0.3">
      <c r="A2" s="1">
        <v>45168</v>
      </c>
      <c r="B2" t="s">
        <v>4</v>
      </c>
      <c r="C2" t="s">
        <v>5</v>
      </c>
      <c r="D2">
        <v>7</v>
      </c>
    </row>
    <row r="3" spans="1:5" x14ac:dyDescent="0.3">
      <c r="B3" t="s">
        <v>6</v>
      </c>
      <c r="C3" t="s">
        <v>5</v>
      </c>
      <c r="D3">
        <v>12</v>
      </c>
    </row>
    <row r="4" spans="1:5" x14ac:dyDescent="0.3">
      <c r="B4" t="s">
        <v>7</v>
      </c>
      <c r="C4" t="s">
        <v>9</v>
      </c>
      <c r="D4">
        <v>18</v>
      </c>
    </row>
    <row r="5" spans="1:5" x14ac:dyDescent="0.3">
      <c r="B5" t="s">
        <v>8</v>
      </c>
      <c r="C5" t="s">
        <v>9</v>
      </c>
      <c r="D5">
        <v>7</v>
      </c>
    </row>
    <row r="6" spans="1:5" x14ac:dyDescent="0.3">
      <c r="B6" t="s">
        <v>8</v>
      </c>
      <c r="C6" t="s">
        <v>14</v>
      </c>
      <c r="D6">
        <v>2</v>
      </c>
    </row>
    <row r="7" spans="1:5" x14ac:dyDescent="0.3">
      <c r="B7" t="s">
        <v>10</v>
      </c>
      <c r="C7" t="s">
        <v>9</v>
      </c>
      <c r="D7">
        <v>15</v>
      </c>
    </row>
    <row r="8" spans="1:5" x14ac:dyDescent="0.3">
      <c r="B8" t="s">
        <v>11</v>
      </c>
      <c r="C8" t="s">
        <v>9</v>
      </c>
      <c r="D8">
        <v>3</v>
      </c>
    </row>
    <row r="9" spans="1:5" x14ac:dyDescent="0.3">
      <c r="B9" t="s">
        <v>12</v>
      </c>
      <c r="C9" t="s">
        <v>9</v>
      </c>
      <c r="D9">
        <v>17</v>
      </c>
    </row>
    <row r="10" spans="1:5" x14ac:dyDescent="0.3">
      <c r="B10" t="s">
        <v>13</v>
      </c>
      <c r="C10" t="s">
        <v>14</v>
      </c>
      <c r="D10">
        <v>12</v>
      </c>
    </row>
    <row r="11" spans="1:5" x14ac:dyDescent="0.3">
      <c r="B11" t="s">
        <v>15</v>
      </c>
      <c r="C11" t="s">
        <v>9</v>
      </c>
      <c r="D11">
        <v>9</v>
      </c>
    </row>
    <row r="12" spans="1:5" x14ac:dyDescent="0.3">
      <c r="B12" t="s">
        <v>11</v>
      </c>
      <c r="C12" t="s">
        <v>14</v>
      </c>
      <c r="D12">
        <v>14</v>
      </c>
    </row>
    <row r="13" spans="1:5" x14ac:dyDescent="0.3">
      <c r="B13" t="s">
        <v>16</v>
      </c>
      <c r="C13" t="s">
        <v>17</v>
      </c>
      <c r="D13">
        <v>11</v>
      </c>
    </row>
    <row r="14" spans="1:5" x14ac:dyDescent="0.3">
      <c r="B14" t="s">
        <v>16</v>
      </c>
      <c r="C14" t="s">
        <v>18</v>
      </c>
      <c r="D14">
        <v>6</v>
      </c>
    </row>
    <row r="15" spans="1:5" x14ac:dyDescent="0.3">
      <c r="B15" t="s">
        <v>19</v>
      </c>
      <c r="C15" t="s">
        <v>18</v>
      </c>
      <c r="D15">
        <v>5</v>
      </c>
    </row>
    <row r="16" spans="1:5" x14ac:dyDescent="0.3">
      <c r="B16" t="s">
        <v>19</v>
      </c>
      <c r="C16" t="s">
        <v>17</v>
      </c>
      <c r="D16">
        <v>3</v>
      </c>
    </row>
    <row r="17" spans="2:5" x14ac:dyDescent="0.3">
      <c r="B17" t="s">
        <v>20</v>
      </c>
      <c r="D17">
        <v>14</v>
      </c>
    </row>
    <row r="18" spans="2:5" x14ac:dyDescent="0.3">
      <c r="B18" t="s">
        <v>21</v>
      </c>
      <c r="C18" t="s">
        <v>5</v>
      </c>
      <c r="D18">
        <v>20</v>
      </c>
    </row>
    <row r="19" spans="2:5" x14ac:dyDescent="0.3">
      <c r="B19" t="s">
        <v>21</v>
      </c>
      <c r="C19" t="s">
        <v>22</v>
      </c>
      <c r="D19">
        <v>5</v>
      </c>
    </row>
    <row r="20" spans="2:5" x14ac:dyDescent="0.3">
      <c r="B20" t="s">
        <v>23</v>
      </c>
      <c r="C20" t="s">
        <v>5</v>
      </c>
      <c r="D20">
        <v>31</v>
      </c>
      <c r="E20" s="7">
        <v>40</v>
      </c>
    </row>
    <row r="21" spans="2:5" x14ac:dyDescent="0.3">
      <c r="B21" t="s">
        <v>23</v>
      </c>
      <c r="C21" t="s">
        <v>5</v>
      </c>
      <c r="D21">
        <v>24</v>
      </c>
      <c r="E21" s="7">
        <v>35</v>
      </c>
    </row>
    <row r="22" spans="2:5" x14ac:dyDescent="0.3">
      <c r="B22" t="s">
        <v>25</v>
      </c>
      <c r="C22" t="s">
        <v>5</v>
      </c>
      <c r="D22">
        <v>8</v>
      </c>
      <c r="E22" s="7">
        <v>120</v>
      </c>
    </row>
    <row r="23" spans="2:5" x14ac:dyDescent="0.3">
      <c r="B23" t="s">
        <v>26</v>
      </c>
      <c r="C23" t="s">
        <v>5</v>
      </c>
      <c r="D23">
        <v>26</v>
      </c>
    </row>
    <row r="24" spans="2:5" x14ac:dyDescent="0.3">
      <c r="B24" t="s">
        <v>26</v>
      </c>
      <c r="C24" t="s">
        <v>5</v>
      </c>
      <c r="D24">
        <v>13</v>
      </c>
    </row>
    <row r="25" spans="2:5" x14ac:dyDescent="0.3">
      <c r="B25" t="s">
        <v>27</v>
      </c>
      <c r="C25" t="s">
        <v>17</v>
      </c>
      <c r="D25">
        <v>6</v>
      </c>
    </row>
    <row r="26" spans="2:5" x14ac:dyDescent="0.3">
      <c r="B26" t="s">
        <v>27</v>
      </c>
      <c r="C26" t="s">
        <v>28</v>
      </c>
      <c r="D26">
        <v>4</v>
      </c>
    </row>
    <row r="27" spans="2:5" x14ac:dyDescent="0.3">
      <c r="B27" t="s">
        <v>29</v>
      </c>
      <c r="C27" t="s">
        <v>17</v>
      </c>
      <c r="D27">
        <v>12</v>
      </c>
    </row>
    <row r="28" spans="2:5" x14ac:dyDescent="0.3">
      <c r="B28" t="s">
        <v>29</v>
      </c>
      <c r="C28" t="s">
        <v>28</v>
      </c>
      <c r="D28">
        <v>5</v>
      </c>
    </row>
    <row r="29" spans="2:5" x14ac:dyDescent="0.3">
      <c r="B29" t="s">
        <v>30</v>
      </c>
      <c r="C29" t="s">
        <v>31</v>
      </c>
      <c r="D29">
        <v>53</v>
      </c>
    </row>
    <row r="30" spans="2:5" x14ac:dyDescent="0.3">
      <c r="B30" t="s">
        <v>32</v>
      </c>
      <c r="C30" t="s">
        <v>33</v>
      </c>
      <c r="D30">
        <v>9</v>
      </c>
    </row>
    <row r="31" spans="2:5" x14ac:dyDescent="0.3">
      <c r="B31" t="s">
        <v>32</v>
      </c>
      <c r="C31" t="s">
        <v>5</v>
      </c>
      <c r="D31">
        <v>6</v>
      </c>
    </row>
    <row r="32" spans="2:5" x14ac:dyDescent="0.3">
      <c r="B32" t="s">
        <v>34</v>
      </c>
      <c r="C32" t="s">
        <v>35</v>
      </c>
      <c r="D32">
        <v>24</v>
      </c>
    </row>
    <row r="33" spans="2:4" x14ac:dyDescent="0.3">
      <c r="B33" t="s">
        <v>34</v>
      </c>
      <c r="C33" t="s">
        <v>36</v>
      </c>
      <c r="D33">
        <v>21</v>
      </c>
    </row>
    <row r="34" spans="2:4" x14ac:dyDescent="0.3">
      <c r="B34" t="s">
        <v>38</v>
      </c>
      <c r="C34" t="s">
        <v>36</v>
      </c>
      <c r="D34">
        <v>6</v>
      </c>
    </row>
    <row r="35" spans="2:4" x14ac:dyDescent="0.3">
      <c r="B35" t="s">
        <v>37</v>
      </c>
      <c r="C35" t="s">
        <v>36</v>
      </c>
      <c r="D35">
        <v>5</v>
      </c>
    </row>
    <row r="36" spans="2:4" x14ac:dyDescent="0.3">
      <c r="B36" t="s">
        <v>38</v>
      </c>
      <c r="C36" t="s">
        <v>35</v>
      </c>
      <c r="D36">
        <v>13</v>
      </c>
    </row>
    <row r="37" spans="2:4" x14ac:dyDescent="0.3">
      <c r="B37" t="s">
        <v>34</v>
      </c>
      <c r="C37" t="s">
        <v>28</v>
      </c>
      <c r="D37">
        <v>44</v>
      </c>
    </row>
    <row r="38" spans="2:4" x14ac:dyDescent="0.3">
      <c r="B38" t="s">
        <v>37</v>
      </c>
      <c r="C38" t="s">
        <v>35</v>
      </c>
      <c r="D38">
        <v>11</v>
      </c>
    </row>
    <row r="39" spans="2:4" x14ac:dyDescent="0.3">
      <c r="B39" t="s">
        <v>39</v>
      </c>
      <c r="C39" t="s">
        <v>35</v>
      </c>
      <c r="D39">
        <v>6</v>
      </c>
    </row>
    <row r="40" spans="2:4" x14ac:dyDescent="0.3">
      <c r="B40" t="s">
        <v>39</v>
      </c>
      <c r="C40" t="s">
        <v>36</v>
      </c>
      <c r="D40">
        <v>8</v>
      </c>
    </row>
    <row r="41" spans="2:4" x14ac:dyDescent="0.3">
      <c r="B41" t="s">
        <v>37</v>
      </c>
      <c r="C41" t="s">
        <v>40</v>
      </c>
      <c r="D41">
        <v>93</v>
      </c>
    </row>
    <row r="42" spans="2:4" x14ac:dyDescent="0.3">
      <c r="B42" t="s">
        <v>39</v>
      </c>
      <c r="C42" t="s">
        <v>41</v>
      </c>
      <c r="D42">
        <v>22</v>
      </c>
    </row>
    <row r="43" spans="2:4" x14ac:dyDescent="0.3">
      <c r="B43" t="s">
        <v>39</v>
      </c>
      <c r="C43" t="s">
        <v>42</v>
      </c>
      <c r="D43">
        <v>6</v>
      </c>
    </row>
    <row r="44" spans="2:4" x14ac:dyDescent="0.3">
      <c r="B44" t="s">
        <v>43</v>
      </c>
      <c r="C44" t="s">
        <v>14</v>
      </c>
      <c r="D44">
        <v>11</v>
      </c>
    </row>
    <row r="45" spans="2:4" x14ac:dyDescent="0.3">
      <c r="B45" t="s">
        <v>43</v>
      </c>
      <c r="C45" t="s">
        <v>36</v>
      </c>
      <c r="D45">
        <v>4</v>
      </c>
    </row>
    <row r="46" spans="2:4" x14ac:dyDescent="0.3">
      <c r="B46" t="s">
        <v>44</v>
      </c>
      <c r="C46" t="s">
        <v>45</v>
      </c>
      <c r="D46">
        <v>45</v>
      </c>
    </row>
    <row r="47" spans="2:4" x14ac:dyDescent="0.3">
      <c r="B47" t="s">
        <v>44</v>
      </c>
      <c r="C47" t="s">
        <v>46</v>
      </c>
      <c r="D47">
        <v>42</v>
      </c>
    </row>
    <row r="48" spans="2:4" x14ac:dyDescent="0.3">
      <c r="B48" t="s">
        <v>44</v>
      </c>
      <c r="C48" t="s">
        <v>47</v>
      </c>
      <c r="D48">
        <v>108</v>
      </c>
    </row>
    <row r="49" spans="2:5" x14ac:dyDescent="0.3">
      <c r="B49" t="s">
        <v>48</v>
      </c>
      <c r="C49" t="s">
        <v>49</v>
      </c>
      <c r="D49">
        <v>2</v>
      </c>
    </row>
    <row r="50" spans="2:5" x14ac:dyDescent="0.3">
      <c r="B50" t="s">
        <v>50</v>
      </c>
      <c r="C50" t="s">
        <v>45</v>
      </c>
      <c r="D50">
        <v>126</v>
      </c>
    </row>
    <row r="51" spans="2:5" x14ac:dyDescent="0.3">
      <c r="B51" t="s">
        <v>51</v>
      </c>
      <c r="C51" t="s">
        <v>41</v>
      </c>
      <c r="D51">
        <v>6</v>
      </c>
    </row>
    <row r="52" spans="2:5" x14ac:dyDescent="0.3">
      <c r="B52" t="s">
        <v>54</v>
      </c>
      <c r="C52" t="s">
        <v>40</v>
      </c>
      <c r="D52">
        <v>12</v>
      </c>
    </row>
    <row r="53" spans="2:5" x14ac:dyDescent="0.3">
      <c r="B53" t="s">
        <v>54</v>
      </c>
      <c r="C53" t="s">
        <v>52</v>
      </c>
      <c r="D53">
        <v>5</v>
      </c>
    </row>
    <row r="54" spans="2:5" x14ac:dyDescent="0.3">
      <c r="B54" t="s">
        <v>53</v>
      </c>
      <c r="C54" t="s">
        <v>18</v>
      </c>
      <c r="D54">
        <v>8</v>
      </c>
    </row>
    <row r="55" spans="2:5" x14ac:dyDescent="0.3">
      <c r="B55" t="s">
        <v>55</v>
      </c>
      <c r="C55" t="s">
        <v>42</v>
      </c>
      <c r="D55">
        <v>25</v>
      </c>
    </row>
    <row r="56" spans="2:5" x14ac:dyDescent="0.3">
      <c r="B56" t="s">
        <v>55</v>
      </c>
      <c r="C56" t="s">
        <v>28</v>
      </c>
      <c r="D56">
        <v>6</v>
      </c>
    </row>
    <row r="57" spans="2:5" x14ac:dyDescent="0.3">
      <c r="B57" t="s">
        <v>55</v>
      </c>
      <c r="C57" t="s">
        <v>52</v>
      </c>
      <c r="D57">
        <v>11</v>
      </c>
    </row>
    <row r="58" spans="2:5" x14ac:dyDescent="0.3">
      <c r="B58" t="s">
        <v>53</v>
      </c>
      <c r="C58" t="s">
        <v>18</v>
      </c>
      <c r="D58">
        <v>8</v>
      </c>
    </row>
    <row r="59" spans="2:5" x14ac:dyDescent="0.3">
      <c r="B59" t="s">
        <v>38</v>
      </c>
      <c r="C59" t="s">
        <v>42</v>
      </c>
      <c r="D59">
        <v>64</v>
      </c>
    </row>
    <row r="60" spans="2:5" x14ac:dyDescent="0.3">
      <c r="B60" t="s">
        <v>37</v>
      </c>
      <c r="C60" t="s">
        <v>56</v>
      </c>
      <c r="D60">
        <v>18</v>
      </c>
    </row>
    <row r="61" spans="2:5" x14ac:dyDescent="0.3">
      <c r="B61" t="s">
        <v>57</v>
      </c>
      <c r="C61" t="s">
        <v>17</v>
      </c>
      <c r="D61">
        <v>4</v>
      </c>
    </row>
    <row r="62" spans="2:5" x14ac:dyDescent="0.3">
      <c r="B62" t="s">
        <v>58</v>
      </c>
      <c r="C62" t="s">
        <v>49</v>
      </c>
      <c r="D62">
        <v>27</v>
      </c>
    </row>
    <row r="63" spans="2:5" x14ac:dyDescent="0.3">
      <c r="B63" t="s">
        <v>59</v>
      </c>
      <c r="C63" t="s">
        <v>60</v>
      </c>
      <c r="D63">
        <v>13</v>
      </c>
    </row>
    <row r="64" spans="2:5" x14ac:dyDescent="0.3">
      <c r="B64" t="s">
        <v>61</v>
      </c>
      <c r="C64" t="s">
        <v>62</v>
      </c>
      <c r="D64">
        <v>9</v>
      </c>
      <c r="E64" s="7">
        <v>120</v>
      </c>
    </row>
    <row r="65" spans="2:5" x14ac:dyDescent="0.3">
      <c r="B65" t="s">
        <v>63</v>
      </c>
      <c r="C65" t="s">
        <v>64</v>
      </c>
      <c r="D65">
        <v>9</v>
      </c>
    </row>
    <row r="66" spans="2:5" x14ac:dyDescent="0.3">
      <c r="B66" t="s">
        <v>65</v>
      </c>
      <c r="C66" t="s">
        <v>66</v>
      </c>
      <c r="D66">
        <v>5</v>
      </c>
    </row>
    <row r="67" spans="2:5" x14ac:dyDescent="0.3">
      <c r="B67" t="s">
        <v>61</v>
      </c>
      <c r="C67" t="s">
        <v>62</v>
      </c>
      <c r="D67">
        <v>13</v>
      </c>
      <c r="E67" s="7">
        <v>80</v>
      </c>
    </row>
    <row r="68" spans="2:5" x14ac:dyDescent="0.3">
      <c r="B68" t="s">
        <v>67</v>
      </c>
      <c r="C68" t="s">
        <v>68</v>
      </c>
      <c r="D68">
        <v>133</v>
      </c>
    </row>
    <row r="69" spans="2:5" x14ac:dyDescent="0.3">
      <c r="B69" t="s">
        <v>69</v>
      </c>
      <c r="C69" t="s">
        <v>5</v>
      </c>
      <c r="D69">
        <v>21</v>
      </c>
    </row>
    <row r="70" spans="2:5" x14ac:dyDescent="0.3">
      <c r="B70" t="s">
        <v>70</v>
      </c>
      <c r="C70" t="s">
        <v>5</v>
      </c>
      <c r="D70">
        <v>9</v>
      </c>
    </row>
    <row r="71" spans="2:5" x14ac:dyDescent="0.3">
      <c r="B71" t="s">
        <v>71</v>
      </c>
      <c r="C71" t="s">
        <v>5</v>
      </c>
      <c r="D71">
        <v>11</v>
      </c>
    </row>
    <row r="72" spans="2:5" x14ac:dyDescent="0.3">
      <c r="B72" t="s">
        <v>72</v>
      </c>
      <c r="C72" t="s">
        <v>52</v>
      </c>
      <c r="D72">
        <v>2</v>
      </c>
    </row>
    <row r="73" spans="2:5" x14ac:dyDescent="0.3">
      <c r="B73" t="s">
        <v>73</v>
      </c>
      <c r="C73" t="s">
        <v>74</v>
      </c>
      <c r="D73">
        <v>13</v>
      </c>
    </row>
    <row r="74" spans="2:5" x14ac:dyDescent="0.3">
      <c r="B74" t="s">
        <v>75</v>
      </c>
      <c r="C74" t="s">
        <v>5</v>
      </c>
      <c r="D74">
        <v>4</v>
      </c>
    </row>
    <row r="75" spans="2:5" x14ac:dyDescent="0.3">
      <c r="B75" t="s">
        <v>76</v>
      </c>
      <c r="C75" t="s">
        <v>5</v>
      </c>
      <c r="D75">
        <v>21</v>
      </c>
    </row>
    <row r="76" spans="2:5" x14ac:dyDescent="0.3">
      <c r="B76" t="s">
        <v>77</v>
      </c>
      <c r="C76" t="s">
        <v>5</v>
      </c>
      <c r="D76">
        <v>9</v>
      </c>
    </row>
    <row r="77" spans="2:5" x14ac:dyDescent="0.3">
      <c r="B77" t="s">
        <v>78</v>
      </c>
      <c r="C77" t="s">
        <v>79</v>
      </c>
      <c r="D77">
        <v>104</v>
      </c>
    </row>
    <row r="78" spans="2:5" x14ac:dyDescent="0.3">
      <c r="B78" t="s">
        <v>80</v>
      </c>
      <c r="C78" t="s">
        <v>81</v>
      </c>
      <c r="D78">
        <v>16</v>
      </c>
    </row>
    <row r="79" spans="2:5" x14ac:dyDescent="0.3">
      <c r="B79" t="s">
        <v>80</v>
      </c>
      <c r="C79" t="s">
        <v>82</v>
      </c>
      <c r="D79">
        <v>5</v>
      </c>
    </row>
    <row r="80" spans="2:5" x14ac:dyDescent="0.3">
      <c r="B80" t="s">
        <v>80</v>
      </c>
      <c r="C80" t="s">
        <v>83</v>
      </c>
      <c r="D80">
        <v>7</v>
      </c>
    </row>
    <row r="81" spans="2:4" x14ac:dyDescent="0.3">
      <c r="B81" t="s">
        <v>80</v>
      </c>
      <c r="C81" t="s">
        <v>84</v>
      </c>
      <c r="D81">
        <v>6</v>
      </c>
    </row>
    <row r="82" spans="2:4" x14ac:dyDescent="0.3">
      <c r="B82" t="s">
        <v>80</v>
      </c>
      <c r="C82" t="s">
        <v>85</v>
      </c>
      <c r="D82">
        <v>9</v>
      </c>
    </row>
    <row r="83" spans="2:4" x14ac:dyDescent="0.3">
      <c r="B83" t="s">
        <v>80</v>
      </c>
      <c r="C83" t="s">
        <v>86</v>
      </c>
      <c r="D83">
        <v>7</v>
      </c>
    </row>
    <row r="84" spans="2:4" x14ac:dyDescent="0.3">
      <c r="B84" t="s">
        <v>80</v>
      </c>
      <c r="C84" t="s">
        <v>86</v>
      </c>
      <c r="D84">
        <v>12</v>
      </c>
    </row>
    <row r="85" spans="2:4" x14ac:dyDescent="0.3">
      <c r="B85" t="s">
        <v>87</v>
      </c>
      <c r="C85" t="s">
        <v>88</v>
      </c>
      <c r="D85">
        <v>28</v>
      </c>
    </row>
    <row r="86" spans="2:4" x14ac:dyDescent="0.3">
      <c r="B86" t="s">
        <v>87</v>
      </c>
      <c r="C86" t="s">
        <v>89</v>
      </c>
      <c r="D86">
        <v>13</v>
      </c>
    </row>
    <row r="87" spans="2:4" x14ac:dyDescent="0.3">
      <c r="B87" t="s">
        <v>90</v>
      </c>
      <c r="C87" t="s">
        <v>91</v>
      </c>
      <c r="D87">
        <v>12</v>
      </c>
    </row>
    <row r="88" spans="2:4" x14ac:dyDescent="0.3">
      <c r="B88" t="s">
        <v>92</v>
      </c>
      <c r="C88" t="s">
        <v>91</v>
      </c>
      <c r="D88">
        <v>12</v>
      </c>
    </row>
    <row r="89" spans="2:4" x14ac:dyDescent="0.3">
      <c r="B89" t="s">
        <v>93</v>
      </c>
      <c r="C89" t="s">
        <v>94</v>
      </c>
      <c r="D89">
        <v>8</v>
      </c>
    </row>
    <row r="90" spans="2:4" x14ac:dyDescent="0.3">
      <c r="B90" t="s">
        <v>95</v>
      </c>
      <c r="C90" t="s">
        <v>96</v>
      </c>
      <c r="D90">
        <v>2</v>
      </c>
    </row>
    <row r="91" spans="2:4" x14ac:dyDescent="0.3">
      <c r="B91" t="s">
        <v>97</v>
      </c>
      <c r="C91" t="s">
        <v>98</v>
      </c>
      <c r="D91">
        <v>13</v>
      </c>
    </row>
    <row r="92" spans="2:4" x14ac:dyDescent="0.3">
      <c r="B92" t="s">
        <v>99</v>
      </c>
      <c r="C92" t="s">
        <v>100</v>
      </c>
      <c r="D92">
        <v>42</v>
      </c>
    </row>
    <row r="93" spans="2:4" x14ac:dyDescent="0.3">
      <c r="B93" t="s">
        <v>101</v>
      </c>
      <c r="C93" t="s">
        <v>102</v>
      </c>
      <c r="D93">
        <v>18</v>
      </c>
    </row>
    <row r="94" spans="2:4" x14ac:dyDescent="0.3">
      <c r="B94" t="s">
        <v>101</v>
      </c>
      <c r="C94" t="s">
        <v>103</v>
      </c>
      <c r="D94">
        <v>32</v>
      </c>
    </row>
    <row r="95" spans="2:4" x14ac:dyDescent="0.3">
      <c r="B95" t="s">
        <v>104</v>
      </c>
      <c r="C95" t="s">
        <v>105</v>
      </c>
      <c r="D95">
        <v>14</v>
      </c>
    </row>
    <row r="96" spans="2:4" x14ac:dyDescent="0.3">
      <c r="B96" t="s">
        <v>106</v>
      </c>
      <c r="C96" t="s">
        <v>5</v>
      </c>
      <c r="D96">
        <v>13</v>
      </c>
    </row>
    <row r="97" spans="2:4" x14ac:dyDescent="0.3">
      <c r="B97" t="s">
        <v>107</v>
      </c>
      <c r="C97" t="s">
        <v>5</v>
      </c>
      <c r="D97">
        <v>16</v>
      </c>
    </row>
    <row r="98" spans="2:4" x14ac:dyDescent="0.3">
      <c r="B98" t="s">
        <v>108</v>
      </c>
      <c r="C98" t="s">
        <v>5</v>
      </c>
      <c r="D98">
        <v>49</v>
      </c>
    </row>
    <row r="99" spans="2:4" x14ac:dyDescent="0.3">
      <c r="B99" t="s">
        <v>109</v>
      </c>
      <c r="C99" t="s">
        <v>110</v>
      </c>
      <c r="D99">
        <v>30</v>
      </c>
    </row>
    <row r="100" spans="2:4" x14ac:dyDescent="0.3">
      <c r="B100" t="s">
        <v>111</v>
      </c>
      <c r="C100" t="s">
        <v>5</v>
      </c>
      <c r="D100">
        <v>109</v>
      </c>
    </row>
    <row r="101" spans="2:4" x14ac:dyDescent="0.3">
      <c r="B101" t="s">
        <v>112</v>
      </c>
      <c r="C101" t="s">
        <v>5</v>
      </c>
      <c r="D101">
        <v>44</v>
      </c>
    </row>
    <row r="102" spans="2:4" x14ac:dyDescent="0.3">
      <c r="B102" t="s">
        <v>113</v>
      </c>
      <c r="C102" t="s">
        <v>5</v>
      </c>
      <c r="D102">
        <v>13</v>
      </c>
    </row>
    <row r="103" spans="2:4" x14ac:dyDescent="0.3">
      <c r="B103" t="s">
        <v>114</v>
      </c>
      <c r="C103" t="s">
        <v>5</v>
      </c>
      <c r="D103">
        <v>4</v>
      </c>
    </row>
    <row r="104" spans="2:4" x14ac:dyDescent="0.3">
      <c r="B104" t="s">
        <v>115</v>
      </c>
      <c r="C104" t="s">
        <v>110</v>
      </c>
      <c r="D104">
        <v>49</v>
      </c>
    </row>
    <row r="105" spans="2:4" x14ac:dyDescent="0.3">
      <c r="B105" t="s">
        <v>116</v>
      </c>
      <c r="C105" t="s">
        <v>117</v>
      </c>
      <c r="D105">
        <v>7</v>
      </c>
    </row>
    <row r="106" spans="2:4" x14ac:dyDescent="0.3">
      <c r="B106" t="s">
        <v>118</v>
      </c>
      <c r="C106" t="s">
        <v>110</v>
      </c>
      <c r="D106">
        <v>48</v>
      </c>
    </row>
    <row r="107" spans="2:4" x14ac:dyDescent="0.3">
      <c r="B107" t="s">
        <v>119</v>
      </c>
      <c r="C107" t="s">
        <v>5</v>
      </c>
      <c r="D107">
        <v>13</v>
      </c>
    </row>
    <row r="108" spans="2:4" x14ac:dyDescent="0.3">
      <c r="B108" t="s">
        <v>120</v>
      </c>
      <c r="C108" t="s">
        <v>5</v>
      </c>
      <c r="D108">
        <v>100</v>
      </c>
    </row>
    <row r="109" spans="2:4" x14ac:dyDescent="0.3">
      <c r="B109" t="s">
        <v>121</v>
      </c>
      <c r="C109" t="s">
        <v>110</v>
      </c>
      <c r="D109">
        <v>33</v>
      </c>
    </row>
    <row r="110" spans="2:4" x14ac:dyDescent="0.3">
      <c r="B110" t="s">
        <v>122</v>
      </c>
      <c r="C110" t="s">
        <v>49</v>
      </c>
      <c r="D110">
        <v>8</v>
      </c>
    </row>
    <row r="111" spans="2:4" x14ac:dyDescent="0.3">
      <c r="B111" t="s">
        <v>122</v>
      </c>
      <c r="C111" t="s">
        <v>5</v>
      </c>
      <c r="D111">
        <v>3</v>
      </c>
    </row>
    <row r="112" spans="2:4" x14ac:dyDescent="0.3">
      <c r="B112" t="s">
        <v>123</v>
      </c>
      <c r="C112" t="s">
        <v>102</v>
      </c>
      <c r="D112">
        <v>12</v>
      </c>
    </row>
    <row r="113" spans="2:4" x14ac:dyDescent="0.3">
      <c r="B113" t="s">
        <v>124</v>
      </c>
      <c r="C113" t="s">
        <v>125</v>
      </c>
      <c r="D113">
        <v>5</v>
      </c>
    </row>
    <row r="114" spans="2:4" x14ac:dyDescent="0.3">
      <c r="B114" t="s">
        <v>124</v>
      </c>
      <c r="C114" t="s">
        <v>117</v>
      </c>
      <c r="D114">
        <v>11</v>
      </c>
    </row>
    <row r="115" spans="2:4" x14ac:dyDescent="0.3">
      <c r="B115" t="s">
        <v>126</v>
      </c>
      <c r="C115" t="s">
        <v>127</v>
      </c>
      <c r="D115">
        <v>40</v>
      </c>
    </row>
    <row r="116" spans="2:4" x14ac:dyDescent="0.3">
      <c r="B116" t="s">
        <v>128</v>
      </c>
      <c r="C116" t="s">
        <v>129</v>
      </c>
      <c r="D116">
        <v>12</v>
      </c>
    </row>
    <row r="117" spans="2:4" x14ac:dyDescent="0.3">
      <c r="B117" t="s">
        <v>128</v>
      </c>
      <c r="C117" t="s">
        <v>130</v>
      </c>
      <c r="D117">
        <v>10</v>
      </c>
    </row>
    <row r="118" spans="2:4" x14ac:dyDescent="0.3">
      <c r="B118" t="s">
        <v>128</v>
      </c>
      <c r="C118" t="s">
        <v>131</v>
      </c>
      <c r="D118">
        <v>12</v>
      </c>
    </row>
    <row r="119" spans="2:4" x14ac:dyDescent="0.3">
      <c r="B119" t="s">
        <v>132</v>
      </c>
      <c r="C119" t="s">
        <v>5</v>
      </c>
      <c r="D119">
        <v>17</v>
      </c>
    </row>
    <row r="120" spans="2:4" x14ac:dyDescent="0.3">
      <c r="B120" t="s">
        <v>133</v>
      </c>
      <c r="C120" t="s">
        <v>134</v>
      </c>
      <c r="D120">
        <v>6</v>
      </c>
    </row>
    <row r="121" spans="2:4" x14ac:dyDescent="0.3">
      <c r="B121" t="s">
        <v>27</v>
      </c>
      <c r="C121" t="s">
        <v>28</v>
      </c>
      <c r="D121">
        <v>1</v>
      </c>
    </row>
    <row r="122" spans="2:4" x14ac:dyDescent="0.3">
      <c r="B122" t="s">
        <v>27</v>
      </c>
      <c r="C122" t="s">
        <v>74</v>
      </c>
      <c r="D122">
        <v>1</v>
      </c>
    </row>
    <row r="123" spans="2:4" x14ac:dyDescent="0.3">
      <c r="B123" t="s">
        <v>135</v>
      </c>
      <c r="C123" t="s">
        <v>5</v>
      </c>
      <c r="D123">
        <v>87</v>
      </c>
    </row>
    <row r="124" spans="2:4" x14ac:dyDescent="0.3">
      <c r="B124" t="s">
        <v>136</v>
      </c>
      <c r="C124" t="s">
        <v>5</v>
      </c>
      <c r="D124">
        <v>2</v>
      </c>
    </row>
    <row r="125" spans="2:4" x14ac:dyDescent="0.3">
      <c r="B125" t="s">
        <v>137</v>
      </c>
      <c r="C125" t="s">
        <v>5</v>
      </c>
      <c r="D125">
        <v>4</v>
      </c>
    </row>
    <row r="126" spans="2:4" x14ac:dyDescent="0.3">
      <c r="B126" t="s">
        <v>138</v>
      </c>
      <c r="C126" t="s">
        <v>139</v>
      </c>
      <c r="D126">
        <v>6</v>
      </c>
    </row>
    <row r="127" spans="2:4" x14ac:dyDescent="0.3">
      <c r="B127" t="s">
        <v>95</v>
      </c>
      <c r="C127" t="s">
        <v>5</v>
      </c>
      <c r="D127">
        <v>1</v>
      </c>
    </row>
    <row r="128" spans="2:4" x14ac:dyDescent="0.3">
      <c r="B128" t="s">
        <v>140</v>
      </c>
      <c r="C128" t="s">
        <v>5</v>
      </c>
      <c r="D128">
        <v>14</v>
      </c>
    </row>
    <row r="129" spans="2:4" x14ac:dyDescent="0.3">
      <c r="B129" t="s">
        <v>141</v>
      </c>
      <c r="C129" t="s">
        <v>5</v>
      </c>
      <c r="D129">
        <v>8</v>
      </c>
    </row>
    <row r="130" spans="2:4" x14ac:dyDescent="0.3">
      <c r="B130" t="s">
        <v>142</v>
      </c>
      <c r="C130" t="s">
        <v>5</v>
      </c>
      <c r="D130">
        <v>6</v>
      </c>
    </row>
    <row r="131" spans="2:4" x14ac:dyDescent="0.3">
      <c r="B131" t="s">
        <v>143</v>
      </c>
      <c r="C131" t="s">
        <v>5</v>
      </c>
      <c r="D131">
        <v>12</v>
      </c>
    </row>
    <row r="132" spans="2:4" x14ac:dyDescent="0.3">
      <c r="B132" t="s">
        <v>51</v>
      </c>
      <c r="C132" t="s">
        <v>41</v>
      </c>
      <c r="D132">
        <v>2</v>
      </c>
    </row>
    <row r="133" spans="2:4" x14ac:dyDescent="0.3">
      <c r="B133" t="s">
        <v>144</v>
      </c>
      <c r="C133" t="s">
        <v>5</v>
      </c>
      <c r="D133">
        <v>76</v>
      </c>
    </row>
    <row r="134" spans="2:4" x14ac:dyDescent="0.3">
      <c r="B134" t="s">
        <v>145</v>
      </c>
      <c r="C134" t="s">
        <v>49</v>
      </c>
      <c r="D134">
        <v>2</v>
      </c>
    </row>
    <row r="135" spans="2:4" x14ac:dyDescent="0.3">
      <c r="B135" t="s">
        <v>146</v>
      </c>
      <c r="C135" t="s">
        <v>5</v>
      </c>
      <c r="D135">
        <v>11</v>
      </c>
    </row>
    <row r="136" spans="2:4" x14ac:dyDescent="0.3">
      <c r="B136" t="s">
        <v>147</v>
      </c>
      <c r="C136" t="s">
        <v>148</v>
      </c>
      <c r="D136">
        <v>3</v>
      </c>
    </row>
    <row r="137" spans="2:4" x14ac:dyDescent="0.3">
      <c r="B137" t="s">
        <v>149</v>
      </c>
      <c r="C137" t="s">
        <v>5</v>
      </c>
      <c r="D137">
        <v>19</v>
      </c>
    </row>
    <row r="138" spans="2:4" x14ac:dyDescent="0.3">
      <c r="B138" t="s">
        <v>57</v>
      </c>
      <c r="C138" t="s">
        <v>74</v>
      </c>
      <c r="D138">
        <v>39</v>
      </c>
    </row>
    <row r="139" spans="2:4" x14ac:dyDescent="0.3">
      <c r="B139" t="s">
        <v>27</v>
      </c>
      <c r="C139" t="s">
        <v>74</v>
      </c>
      <c r="D139">
        <v>12</v>
      </c>
    </row>
    <row r="140" spans="2:4" x14ac:dyDescent="0.3">
      <c r="B140" t="s">
        <v>150</v>
      </c>
      <c r="C140" t="s">
        <v>151</v>
      </c>
      <c r="D140">
        <v>7</v>
      </c>
    </row>
    <row r="141" spans="2:4" x14ac:dyDescent="0.3">
      <c r="B141" t="s">
        <v>152</v>
      </c>
      <c r="C141" t="s">
        <v>153</v>
      </c>
      <c r="D141">
        <v>7</v>
      </c>
    </row>
    <row r="142" spans="2:4" x14ac:dyDescent="0.3">
      <c r="B142" t="s">
        <v>154</v>
      </c>
      <c r="C142" t="s">
        <v>28</v>
      </c>
      <c r="D142">
        <v>6</v>
      </c>
    </row>
    <row r="143" spans="2:4" x14ac:dyDescent="0.3">
      <c r="B143" t="s">
        <v>155</v>
      </c>
      <c r="C143" t="s">
        <v>156</v>
      </c>
      <c r="D143">
        <v>14</v>
      </c>
    </row>
    <row r="144" spans="2:4" x14ac:dyDescent="0.3">
      <c r="B144" t="s">
        <v>157</v>
      </c>
      <c r="C144" t="s">
        <v>158</v>
      </c>
      <c r="D144">
        <v>3</v>
      </c>
    </row>
    <row r="145" spans="1:5" x14ac:dyDescent="0.3">
      <c r="B145" t="s">
        <v>159</v>
      </c>
      <c r="C145" t="s">
        <v>160</v>
      </c>
      <c r="D145">
        <v>9</v>
      </c>
    </row>
    <row r="146" spans="1:5" x14ac:dyDescent="0.3">
      <c r="B146" t="s">
        <v>161</v>
      </c>
      <c r="C146" t="s">
        <v>5</v>
      </c>
      <c r="D146">
        <v>8</v>
      </c>
    </row>
    <row r="147" spans="1:5" x14ac:dyDescent="0.3">
      <c r="B147" t="s">
        <v>162</v>
      </c>
      <c r="C147" t="s">
        <v>134</v>
      </c>
      <c r="D147">
        <v>50</v>
      </c>
    </row>
    <row r="148" spans="1:5" x14ac:dyDescent="0.3">
      <c r="B148" t="s">
        <v>163</v>
      </c>
      <c r="C148" t="s">
        <v>134</v>
      </c>
      <c r="D148">
        <v>24</v>
      </c>
    </row>
    <row r="149" spans="1:5" x14ac:dyDescent="0.3">
      <c r="B149" t="s">
        <v>164</v>
      </c>
      <c r="C149" t="s">
        <v>5</v>
      </c>
      <c r="D149">
        <v>4</v>
      </c>
    </row>
    <row r="150" spans="1:5" x14ac:dyDescent="0.3">
      <c r="B150" t="s">
        <v>165</v>
      </c>
      <c r="C150" t="s">
        <v>5</v>
      </c>
      <c r="D150">
        <v>19</v>
      </c>
    </row>
    <row r="151" spans="1:5" x14ac:dyDescent="0.3">
      <c r="B151" t="s">
        <v>166</v>
      </c>
      <c r="C151" t="s">
        <v>5</v>
      </c>
      <c r="D151">
        <v>6</v>
      </c>
    </row>
    <row r="152" spans="1:5" x14ac:dyDescent="0.3">
      <c r="A152" s="1">
        <v>45180</v>
      </c>
      <c r="B152" t="s">
        <v>15</v>
      </c>
      <c r="C152" t="s">
        <v>14</v>
      </c>
      <c r="D152">
        <f>SUM(17+24)</f>
        <v>41</v>
      </c>
      <c r="E152" s="7">
        <v>100</v>
      </c>
    </row>
    <row r="153" spans="1:5" x14ac:dyDescent="0.3">
      <c r="B153" t="s">
        <v>13</v>
      </c>
      <c r="C153" t="s">
        <v>14</v>
      </c>
      <c r="D153">
        <v>1</v>
      </c>
      <c r="E153" s="7">
        <v>100</v>
      </c>
    </row>
    <row r="154" spans="1:5" x14ac:dyDescent="0.3">
      <c r="B154" t="s">
        <v>15</v>
      </c>
      <c r="C154" t="s">
        <v>9</v>
      </c>
      <c r="D154">
        <v>8</v>
      </c>
      <c r="E154" s="7">
        <v>180</v>
      </c>
    </row>
    <row r="155" spans="1:5" x14ac:dyDescent="0.3">
      <c r="B155" t="s">
        <v>10</v>
      </c>
      <c r="C155" t="s">
        <v>9</v>
      </c>
      <c r="D155">
        <v>8</v>
      </c>
      <c r="E155" s="7">
        <v>195</v>
      </c>
    </row>
    <row r="156" spans="1:5" x14ac:dyDescent="0.3">
      <c r="B156" t="s">
        <v>7</v>
      </c>
      <c r="C156" t="s">
        <v>9</v>
      </c>
      <c r="D156">
        <f>SUM(7+5)</f>
        <v>12</v>
      </c>
      <c r="E156" s="7">
        <v>200</v>
      </c>
    </row>
    <row r="157" spans="1:5" x14ac:dyDescent="0.3">
      <c r="B157" t="s">
        <v>11</v>
      </c>
      <c r="C157" t="s">
        <v>9</v>
      </c>
      <c r="D157">
        <v>8</v>
      </c>
      <c r="E157" s="7">
        <v>210</v>
      </c>
    </row>
    <row r="158" spans="1:5" x14ac:dyDescent="0.3">
      <c r="B158" t="s">
        <v>8</v>
      </c>
      <c r="C158" t="s">
        <v>9</v>
      </c>
      <c r="D158">
        <v>6</v>
      </c>
      <c r="E158" s="7">
        <v>205</v>
      </c>
    </row>
    <row r="159" spans="1:5" x14ac:dyDescent="0.3">
      <c r="B159" t="s">
        <v>12</v>
      </c>
      <c r="C159" t="s">
        <v>9</v>
      </c>
      <c r="D159">
        <v>8</v>
      </c>
      <c r="E159" s="7">
        <v>205</v>
      </c>
    </row>
    <row r="160" spans="1:5" x14ac:dyDescent="0.3">
      <c r="B160" t="s">
        <v>11</v>
      </c>
      <c r="C160" t="s">
        <v>14</v>
      </c>
      <c r="D160">
        <v>5</v>
      </c>
      <c r="E160" s="7">
        <v>110</v>
      </c>
    </row>
    <row r="161" spans="2:5" x14ac:dyDescent="0.3">
      <c r="B161" t="s">
        <v>6</v>
      </c>
      <c r="C161" t="s">
        <v>102</v>
      </c>
      <c r="D161">
        <v>10</v>
      </c>
      <c r="E161" s="7">
        <v>120</v>
      </c>
    </row>
    <row r="162" spans="2:5" x14ac:dyDescent="0.3">
      <c r="B162" t="s">
        <v>4</v>
      </c>
      <c r="C162" t="s">
        <v>176</v>
      </c>
      <c r="D162">
        <v>7</v>
      </c>
      <c r="E162" s="7">
        <v>50</v>
      </c>
    </row>
    <row r="163" spans="2:5" x14ac:dyDescent="0.3">
      <c r="B163" t="s">
        <v>159</v>
      </c>
      <c r="C163" t="s">
        <v>160</v>
      </c>
      <c r="D163">
        <v>51</v>
      </c>
      <c r="E163" s="7">
        <v>5</v>
      </c>
    </row>
    <row r="164" spans="2:5" x14ac:dyDescent="0.3">
      <c r="B164" t="s">
        <v>177</v>
      </c>
      <c r="C164" t="s">
        <v>110</v>
      </c>
      <c r="D164">
        <v>31</v>
      </c>
      <c r="E164" s="7">
        <v>10</v>
      </c>
    </row>
    <row r="165" spans="2:5" x14ac:dyDescent="0.3">
      <c r="B165" t="s">
        <v>111</v>
      </c>
      <c r="C165" t="s">
        <v>5</v>
      </c>
      <c r="D165">
        <v>7</v>
      </c>
      <c r="E165" s="7">
        <v>10</v>
      </c>
    </row>
    <row r="166" spans="2:5" x14ac:dyDescent="0.3">
      <c r="B166" t="s">
        <v>178</v>
      </c>
      <c r="C166" t="s">
        <v>110</v>
      </c>
      <c r="D166">
        <v>30</v>
      </c>
      <c r="E166" s="7">
        <v>15</v>
      </c>
    </row>
    <row r="167" spans="2:5" x14ac:dyDescent="0.3">
      <c r="B167" t="s">
        <v>179</v>
      </c>
      <c r="C167" t="s">
        <v>49</v>
      </c>
      <c r="D167">
        <v>11</v>
      </c>
      <c r="E167" s="7">
        <v>10</v>
      </c>
    </row>
    <row r="168" spans="2:5" x14ac:dyDescent="0.3">
      <c r="B168" t="s">
        <v>149</v>
      </c>
      <c r="C168" t="s">
        <v>33</v>
      </c>
      <c r="D168">
        <v>4</v>
      </c>
      <c r="E168" s="7">
        <v>10</v>
      </c>
    </row>
    <row r="169" spans="2:5" x14ac:dyDescent="0.3">
      <c r="B169" t="s">
        <v>132</v>
      </c>
      <c r="C169" t="s">
        <v>180</v>
      </c>
      <c r="D169">
        <v>1</v>
      </c>
      <c r="E169" s="7">
        <v>30</v>
      </c>
    </row>
    <row r="170" spans="2:5" x14ac:dyDescent="0.3">
      <c r="B170" t="s">
        <v>181</v>
      </c>
      <c r="C170" t="s">
        <v>134</v>
      </c>
      <c r="D170">
        <v>2</v>
      </c>
      <c r="E170" s="7">
        <v>10</v>
      </c>
    </row>
    <row r="171" spans="2:5" x14ac:dyDescent="0.3">
      <c r="B171" t="s">
        <v>163</v>
      </c>
      <c r="C171" t="s">
        <v>134</v>
      </c>
      <c r="D171">
        <v>139</v>
      </c>
      <c r="E171" s="7">
        <v>10</v>
      </c>
    </row>
    <row r="172" spans="2:5" x14ac:dyDescent="0.3">
      <c r="B172" t="s">
        <v>163</v>
      </c>
      <c r="C172" t="s">
        <v>156</v>
      </c>
      <c r="D172">
        <v>97</v>
      </c>
      <c r="E172" s="7">
        <v>20</v>
      </c>
    </row>
    <row r="173" spans="2:5" x14ac:dyDescent="0.3">
      <c r="B173" t="s">
        <v>162</v>
      </c>
      <c r="C173" t="s">
        <v>156</v>
      </c>
      <c r="D173">
        <v>1</v>
      </c>
      <c r="E173" s="7">
        <v>20</v>
      </c>
    </row>
    <row r="174" spans="2:5" x14ac:dyDescent="0.3">
      <c r="B174" t="s">
        <v>133</v>
      </c>
      <c r="C174" t="s">
        <v>134</v>
      </c>
      <c r="D174">
        <v>1</v>
      </c>
      <c r="E174" s="7">
        <v>10</v>
      </c>
    </row>
    <row r="175" spans="2:5" x14ac:dyDescent="0.3">
      <c r="B175" t="s">
        <v>182</v>
      </c>
      <c r="C175" t="s">
        <v>183</v>
      </c>
      <c r="D175">
        <v>1</v>
      </c>
      <c r="E175" s="7">
        <v>10</v>
      </c>
    </row>
    <row r="176" spans="2:5" x14ac:dyDescent="0.3">
      <c r="B176" t="s">
        <v>112</v>
      </c>
      <c r="C176" t="s">
        <v>184</v>
      </c>
      <c r="D176">
        <v>39</v>
      </c>
      <c r="E176" s="7">
        <v>20</v>
      </c>
    </row>
    <row r="177" spans="2:5" x14ac:dyDescent="0.3">
      <c r="B177" t="s">
        <v>29</v>
      </c>
      <c r="C177" t="s">
        <v>183</v>
      </c>
      <c r="D177">
        <v>8</v>
      </c>
      <c r="E177" s="7">
        <v>10</v>
      </c>
    </row>
    <row r="178" spans="2:5" x14ac:dyDescent="0.3">
      <c r="B178" t="s">
        <v>157</v>
      </c>
      <c r="C178" t="s">
        <v>158</v>
      </c>
      <c r="D178">
        <v>1</v>
      </c>
      <c r="E178" s="7">
        <v>10</v>
      </c>
    </row>
    <row r="179" spans="2:5" x14ac:dyDescent="0.3">
      <c r="B179" t="s">
        <v>29</v>
      </c>
      <c r="C179" t="s">
        <v>17</v>
      </c>
      <c r="D179">
        <v>1</v>
      </c>
      <c r="E179" s="7">
        <v>50</v>
      </c>
    </row>
    <row r="180" spans="2:5" x14ac:dyDescent="0.3">
      <c r="B180" t="s">
        <v>16</v>
      </c>
      <c r="C180" t="s">
        <v>17</v>
      </c>
      <c r="D180">
        <v>8</v>
      </c>
      <c r="E180" s="7">
        <v>70</v>
      </c>
    </row>
    <row r="181" spans="2:5" x14ac:dyDescent="0.3">
      <c r="B181" t="s">
        <v>16</v>
      </c>
      <c r="C181" t="s">
        <v>18</v>
      </c>
      <c r="D181">
        <v>5</v>
      </c>
      <c r="E181" s="7">
        <v>150</v>
      </c>
    </row>
    <row r="182" spans="2:5" x14ac:dyDescent="0.3">
      <c r="B182" t="s">
        <v>135</v>
      </c>
      <c r="C182" t="s">
        <v>5</v>
      </c>
      <c r="D182">
        <v>87</v>
      </c>
      <c r="E182" s="7">
        <v>5</v>
      </c>
    </row>
    <row r="183" spans="2:5" x14ac:dyDescent="0.3">
      <c r="B183" t="s">
        <v>119</v>
      </c>
      <c r="C183" t="s">
        <v>185</v>
      </c>
      <c r="D183">
        <v>13</v>
      </c>
      <c r="E183" s="7">
        <v>45</v>
      </c>
    </row>
    <row r="184" spans="2:5" x14ac:dyDescent="0.3">
      <c r="B184" t="s">
        <v>113</v>
      </c>
      <c r="C184" t="s">
        <v>186</v>
      </c>
      <c r="D184">
        <v>12</v>
      </c>
      <c r="E184" s="7">
        <v>30</v>
      </c>
    </row>
    <row r="185" spans="2:5" x14ac:dyDescent="0.3">
      <c r="B185" t="s">
        <v>115</v>
      </c>
      <c r="C185" t="s">
        <v>110</v>
      </c>
      <c r="D185">
        <v>50</v>
      </c>
      <c r="E185" s="7">
        <v>10</v>
      </c>
    </row>
    <row r="186" spans="2:5" x14ac:dyDescent="0.3">
      <c r="B186" t="s">
        <v>187</v>
      </c>
      <c r="C186" t="s">
        <v>5</v>
      </c>
      <c r="D186">
        <v>11</v>
      </c>
      <c r="E186" s="7">
        <v>50</v>
      </c>
    </row>
    <row r="187" spans="2:5" x14ac:dyDescent="0.3">
      <c r="B187" t="s">
        <v>116</v>
      </c>
      <c r="C187" t="s">
        <v>156</v>
      </c>
      <c r="D187">
        <v>5</v>
      </c>
      <c r="E187" s="7">
        <v>80</v>
      </c>
    </row>
    <row r="188" spans="2:5" x14ac:dyDescent="0.3">
      <c r="B188" t="s">
        <v>116</v>
      </c>
      <c r="C188" t="s">
        <v>188</v>
      </c>
      <c r="D188">
        <v>10</v>
      </c>
      <c r="E188" s="7">
        <v>60</v>
      </c>
    </row>
    <row r="189" spans="2:5" x14ac:dyDescent="0.3">
      <c r="B189" t="s">
        <v>114</v>
      </c>
      <c r="C189" t="s">
        <v>91</v>
      </c>
      <c r="D189">
        <v>1</v>
      </c>
      <c r="E189" s="7">
        <v>50</v>
      </c>
    </row>
    <row r="190" spans="2:5" x14ac:dyDescent="0.3">
      <c r="B190" t="s">
        <v>189</v>
      </c>
      <c r="C190" t="s">
        <v>42</v>
      </c>
      <c r="D190">
        <v>11</v>
      </c>
      <c r="E190" s="7">
        <v>45</v>
      </c>
    </row>
    <row r="191" spans="2:5" x14ac:dyDescent="0.3">
      <c r="B191" t="s">
        <v>190</v>
      </c>
      <c r="C191" t="s">
        <v>42</v>
      </c>
      <c r="D191">
        <v>12</v>
      </c>
      <c r="E191" s="7">
        <v>45</v>
      </c>
    </row>
    <row r="192" spans="2:5" x14ac:dyDescent="0.3">
      <c r="B192" t="s">
        <v>191</v>
      </c>
      <c r="C192" t="s">
        <v>5</v>
      </c>
      <c r="D192">
        <f>SUM(9*8+40+12)</f>
        <v>124</v>
      </c>
      <c r="E192" s="7">
        <v>20</v>
      </c>
    </row>
    <row r="193" spans="2:5" x14ac:dyDescent="0.3">
      <c r="B193" t="s">
        <v>192</v>
      </c>
      <c r="C193" t="s">
        <v>5</v>
      </c>
      <c r="D193">
        <v>38</v>
      </c>
      <c r="E193" s="7">
        <v>20</v>
      </c>
    </row>
    <row r="194" spans="2:5" x14ac:dyDescent="0.3">
      <c r="B194" t="s">
        <v>193</v>
      </c>
      <c r="C194" t="s">
        <v>194</v>
      </c>
      <c r="D194">
        <v>13</v>
      </c>
      <c r="E194" s="7">
        <v>30</v>
      </c>
    </row>
    <row r="195" spans="2:5" x14ac:dyDescent="0.3">
      <c r="B195" t="s">
        <v>104</v>
      </c>
      <c r="C195" t="s">
        <v>105</v>
      </c>
      <c r="D195">
        <v>4</v>
      </c>
      <c r="E195" s="7">
        <v>80</v>
      </c>
    </row>
    <row r="196" spans="2:5" x14ac:dyDescent="0.3">
      <c r="B196" t="s">
        <v>195</v>
      </c>
      <c r="C196" t="s">
        <v>28</v>
      </c>
      <c r="D196">
        <v>19</v>
      </c>
      <c r="E196" s="7">
        <v>25</v>
      </c>
    </row>
    <row r="197" spans="2:5" x14ac:dyDescent="0.3">
      <c r="B197" t="s">
        <v>196</v>
      </c>
      <c r="C197" t="s">
        <v>5</v>
      </c>
      <c r="D197">
        <v>38</v>
      </c>
      <c r="E197" s="7">
        <v>5</v>
      </c>
    </row>
    <row r="198" spans="2:5" x14ac:dyDescent="0.3">
      <c r="B198" t="s">
        <v>197</v>
      </c>
      <c r="C198" t="s">
        <v>5</v>
      </c>
      <c r="D198">
        <v>54</v>
      </c>
      <c r="E198" s="7">
        <v>5</v>
      </c>
    </row>
    <row r="199" spans="2:5" x14ac:dyDescent="0.3">
      <c r="B199" t="s">
        <v>198</v>
      </c>
      <c r="C199" t="s">
        <v>199</v>
      </c>
      <c r="D199">
        <v>5000</v>
      </c>
      <c r="E199" s="7" t="s">
        <v>200</v>
      </c>
    </row>
    <row r="200" spans="2:5" x14ac:dyDescent="0.3">
      <c r="B200" t="s">
        <v>75</v>
      </c>
      <c r="C200" t="s">
        <v>5</v>
      </c>
      <c r="D200">
        <v>3</v>
      </c>
      <c r="E200" s="7">
        <v>40</v>
      </c>
    </row>
    <row r="201" spans="2:5" x14ac:dyDescent="0.3">
      <c r="B201" t="s">
        <v>201</v>
      </c>
      <c r="C201" t="s">
        <v>5</v>
      </c>
      <c r="D201">
        <v>6</v>
      </c>
      <c r="E201" s="7">
        <v>80</v>
      </c>
    </row>
    <row r="202" spans="2:5" x14ac:dyDescent="0.3">
      <c r="B202" t="s">
        <v>202</v>
      </c>
      <c r="C202" t="s">
        <v>5</v>
      </c>
      <c r="D202">
        <v>11</v>
      </c>
      <c r="E202" s="7">
        <v>40</v>
      </c>
    </row>
    <row r="203" spans="2:5" x14ac:dyDescent="0.3">
      <c r="B203" t="s">
        <v>203</v>
      </c>
      <c r="C203" t="s">
        <v>5</v>
      </c>
      <c r="D203">
        <v>6</v>
      </c>
      <c r="E203" s="7">
        <v>70</v>
      </c>
    </row>
    <row r="204" spans="2:5" x14ac:dyDescent="0.3">
      <c r="B204" t="s">
        <v>204</v>
      </c>
      <c r="C204" t="s">
        <v>5</v>
      </c>
      <c r="D204">
        <v>35</v>
      </c>
      <c r="E204" s="7">
        <v>10</v>
      </c>
    </row>
    <row r="205" spans="2:5" x14ac:dyDescent="0.3">
      <c r="B205" t="s">
        <v>71</v>
      </c>
      <c r="C205" t="s">
        <v>205</v>
      </c>
      <c r="D205">
        <v>11</v>
      </c>
      <c r="E205" s="7">
        <v>30</v>
      </c>
    </row>
    <row r="206" spans="2:5" x14ac:dyDescent="0.3">
      <c r="B206" t="s">
        <v>206</v>
      </c>
      <c r="C206" t="s">
        <v>5</v>
      </c>
      <c r="D206">
        <v>19</v>
      </c>
      <c r="E206" s="7">
        <v>20</v>
      </c>
    </row>
    <row r="207" spans="2:5" x14ac:dyDescent="0.3">
      <c r="B207" t="s">
        <v>206</v>
      </c>
      <c r="C207" t="s">
        <v>5</v>
      </c>
      <c r="D207">
        <v>15</v>
      </c>
      <c r="E207" s="7">
        <v>35</v>
      </c>
    </row>
    <row r="208" spans="2:5" x14ac:dyDescent="0.3">
      <c r="B208" t="s">
        <v>207</v>
      </c>
      <c r="C208" t="s">
        <v>5</v>
      </c>
      <c r="D208">
        <v>3</v>
      </c>
      <c r="E208" s="7">
        <v>120</v>
      </c>
    </row>
    <row r="209" spans="2:5" x14ac:dyDescent="0.3">
      <c r="B209" t="s">
        <v>208</v>
      </c>
      <c r="C209" t="s">
        <v>5</v>
      </c>
      <c r="D209">
        <v>2</v>
      </c>
      <c r="E209" s="7">
        <v>100</v>
      </c>
    </row>
    <row r="210" spans="2:5" x14ac:dyDescent="0.3">
      <c r="B210" t="s">
        <v>209</v>
      </c>
      <c r="C210" t="s">
        <v>5</v>
      </c>
      <c r="D210">
        <v>1</v>
      </c>
      <c r="E210" s="7">
        <v>80</v>
      </c>
    </row>
    <row r="211" spans="2:5" x14ac:dyDescent="0.3">
      <c r="B211" t="s">
        <v>210</v>
      </c>
      <c r="C211" t="s">
        <v>5</v>
      </c>
      <c r="D211">
        <v>12</v>
      </c>
      <c r="E211" s="7">
        <v>20</v>
      </c>
    </row>
    <row r="212" spans="2:5" x14ac:dyDescent="0.3">
      <c r="B212" t="s">
        <v>211</v>
      </c>
      <c r="C212" t="s">
        <v>5</v>
      </c>
      <c r="D212">
        <v>12</v>
      </c>
      <c r="E212" s="7">
        <v>30</v>
      </c>
    </row>
    <row r="213" spans="2:5" x14ac:dyDescent="0.3">
      <c r="B213" t="s">
        <v>212</v>
      </c>
      <c r="C213" t="s">
        <v>5</v>
      </c>
      <c r="D213">
        <v>21</v>
      </c>
      <c r="E213" s="7">
        <v>20</v>
      </c>
    </row>
    <row r="214" spans="2:5" x14ac:dyDescent="0.3">
      <c r="B214" t="s">
        <v>213</v>
      </c>
      <c r="C214" t="s">
        <v>5</v>
      </c>
      <c r="D214">
        <v>8</v>
      </c>
      <c r="E214" s="7">
        <v>10</v>
      </c>
    </row>
    <row r="215" spans="2:5" x14ac:dyDescent="0.3">
      <c r="B215" t="s">
        <v>214</v>
      </c>
      <c r="C215" t="s">
        <v>5</v>
      </c>
      <c r="D215">
        <v>20</v>
      </c>
      <c r="E215" s="7">
        <v>40</v>
      </c>
    </row>
    <row r="216" spans="2:5" x14ac:dyDescent="0.3">
      <c r="B216" t="s">
        <v>215</v>
      </c>
      <c r="C216" t="s">
        <v>5</v>
      </c>
      <c r="D216">
        <v>3</v>
      </c>
      <c r="E216" s="7">
        <v>100</v>
      </c>
    </row>
    <row r="217" spans="2:5" x14ac:dyDescent="0.3">
      <c r="B217" t="s">
        <v>216</v>
      </c>
      <c r="C217" t="s">
        <v>5</v>
      </c>
      <c r="D217">
        <v>12</v>
      </c>
      <c r="E217" s="7">
        <v>50</v>
      </c>
    </row>
    <row r="218" spans="2:5" x14ac:dyDescent="0.3">
      <c r="B218" t="s">
        <v>219</v>
      </c>
      <c r="C218" t="s">
        <v>5</v>
      </c>
      <c r="D218">
        <v>4</v>
      </c>
      <c r="E218" s="7">
        <v>25</v>
      </c>
    </row>
    <row r="219" spans="2:5" x14ac:dyDescent="0.3">
      <c r="B219" t="s">
        <v>218</v>
      </c>
      <c r="C219" t="s">
        <v>5</v>
      </c>
      <c r="D219">
        <v>11</v>
      </c>
      <c r="E219" s="7">
        <v>30</v>
      </c>
    </row>
    <row r="220" spans="2:5" x14ac:dyDescent="0.3">
      <c r="B220" t="s">
        <v>217</v>
      </c>
      <c r="C220" t="s">
        <v>5</v>
      </c>
      <c r="D220">
        <v>6</v>
      </c>
      <c r="E220" s="7">
        <v>40</v>
      </c>
    </row>
    <row r="221" spans="2:5" x14ac:dyDescent="0.3">
      <c r="B221" t="s">
        <v>220</v>
      </c>
      <c r="C221" t="s">
        <v>5</v>
      </c>
      <c r="D221">
        <v>9</v>
      </c>
      <c r="E221" s="7">
        <v>45</v>
      </c>
    </row>
    <row r="222" spans="2:5" x14ac:dyDescent="0.3">
      <c r="B222" t="s">
        <v>221</v>
      </c>
      <c r="C222" t="s">
        <v>5</v>
      </c>
      <c r="D222">
        <v>6</v>
      </c>
      <c r="E222" s="7">
        <v>50</v>
      </c>
    </row>
    <row r="223" spans="2:5" x14ac:dyDescent="0.3">
      <c r="B223" t="s">
        <v>222</v>
      </c>
      <c r="C223" t="s">
        <v>5</v>
      </c>
      <c r="D223">
        <v>11</v>
      </c>
      <c r="E223" s="7">
        <v>65</v>
      </c>
    </row>
    <row r="224" spans="2:5" x14ac:dyDescent="0.3">
      <c r="B224" t="s">
        <v>223</v>
      </c>
      <c r="C224" t="s">
        <v>5</v>
      </c>
      <c r="D224">
        <v>18</v>
      </c>
      <c r="E224" s="7">
        <v>50</v>
      </c>
    </row>
    <row r="225" spans="2:5" x14ac:dyDescent="0.3">
      <c r="B225" t="s">
        <v>224</v>
      </c>
      <c r="C225" t="s">
        <v>5</v>
      </c>
      <c r="D225">
        <v>6</v>
      </c>
      <c r="E225" s="7">
        <v>75</v>
      </c>
    </row>
    <row r="226" spans="2:5" x14ac:dyDescent="0.3">
      <c r="B226" t="s">
        <v>225</v>
      </c>
      <c r="C226" t="s">
        <v>5</v>
      </c>
      <c r="D226">
        <v>5</v>
      </c>
      <c r="E226" s="7">
        <v>65</v>
      </c>
    </row>
    <row r="227" spans="2:5" x14ac:dyDescent="0.3">
      <c r="B227" t="s">
        <v>226</v>
      </c>
      <c r="C227" t="s">
        <v>5</v>
      </c>
      <c r="D227">
        <v>4</v>
      </c>
      <c r="E227" s="7">
        <v>130</v>
      </c>
    </row>
    <row r="228" spans="2:5" x14ac:dyDescent="0.3">
      <c r="B228" t="s">
        <v>227</v>
      </c>
      <c r="C228" t="s">
        <v>205</v>
      </c>
      <c r="D228">
        <v>2</v>
      </c>
      <c r="E228" s="7">
        <v>190</v>
      </c>
    </row>
    <row r="229" spans="2:5" x14ac:dyDescent="0.3">
      <c r="B229" t="s">
        <v>228</v>
      </c>
      <c r="C229" t="s">
        <v>5</v>
      </c>
      <c r="D229">
        <v>18</v>
      </c>
      <c r="E229" s="7">
        <v>30</v>
      </c>
    </row>
    <row r="230" spans="2:5" x14ac:dyDescent="0.3">
      <c r="B230" t="s">
        <v>229</v>
      </c>
      <c r="C230" t="s">
        <v>5</v>
      </c>
      <c r="D230">
        <v>46</v>
      </c>
      <c r="E230" s="7">
        <v>15</v>
      </c>
    </row>
    <row r="231" spans="2:5" x14ac:dyDescent="0.3">
      <c r="B231" t="s">
        <v>230</v>
      </c>
      <c r="C231" t="s">
        <v>5</v>
      </c>
      <c r="D231">
        <v>50</v>
      </c>
      <c r="E231" s="7">
        <v>5</v>
      </c>
    </row>
    <row r="232" spans="2:5" x14ac:dyDescent="0.3">
      <c r="B232" t="s">
        <v>231</v>
      </c>
      <c r="C232" t="s">
        <v>5</v>
      </c>
      <c r="D232">
        <v>6</v>
      </c>
      <c r="E232" s="7">
        <v>50</v>
      </c>
    </row>
    <row r="233" spans="2:5" x14ac:dyDescent="0.3">
      <c r="B233" t="s">
        <v>232</v>
      </c>
      <c r="C233" t="s">
        <v>5</v>
      </c>
      <c r="D233">
        <v>5</v>
      </c>
      <c r="E233" s="7">
        <v>30</v>
      </c>
    </row>
    <row r="234" spans="2:5" x14ac:dyDescent="0.3">
      <c r="B234" t="s">
        <v>233</v>
      </c>
      <c r="C234" t="s">
        <v>5</v>
      </c>
      <c r="D234">
        <v>13</v>
      </c>
      <c r="E234" s="7">
        <v>40</v>
      </c>
    </row>
    <row r="235" spans="2:5" x14ac:dyDescent="0.3">
      <c r="B235" t="s">
        <v>234</v>
      </c>
      <c r="C235" t="s">
        <v>5</v>
      </c>
      <c r="D235">
        <v>14</v>
      </c>
      <c r="E235" s="7">
        <v>100</v>
      </c>
    </row>
    <row r="236" spans="2:5" x14ac:dyDescent="0.3">
      <c r="B236" t="s">
        <v>235</v>
      </c>
      <c r="C236" t="s">
        <v>5</v>
      </c>
      <c r="D236">
        <v>72</v>
      </c>
      <c r="E236" s="7">
        <v>10</v>
      </c>
    </row>
    <row r="237" spans="2:5" x14ac:dyDescent="0.3">
      <c r="B237" t="s">
        <v>236</v>
      </c>
      <c r="C237" t="s">
        <v>5</v>
      </c>
      <c r="D237">
        <v>30</v>
      </c>
      <c r="E237" s="7">
        <v>30</v>
      </c>
    </row>
    <row r="238" spans="2:5" x14ac:dyDescent="0.3">
      <c r="B238" t="s">
        <v>237</v>
      </c>
      <c r="C238" t="s">
        <v>5</v>
      </c>
      <c r="D238">
        <v>6</v>
      </c>
      <c r="E238" s="7">
        <v>55</v>
      </c>
    </row>
    <row r="239" spans="2:5" x14ac:dyDescent="0.3">
      <c r="B239" t="s">
        <v>238</v>
      </c>
      <c r="C239" t="s">
        <v>5</v>
      </c>
      <c r="D239">
        <v>5</v>
      </c>
      <c r="E239" s="7">
        <v>35</v>
      </c>
    </row>
    <row r="240" spans="2:5" x14ac:dyDescent="0.3">
      <c r="B240" t="s">
        <v>239</v>
      </c>
      <c r="C240" t="s">
        <v>5</v>
      </c>
      <c r="D240">
        <v>5</v>
      </c>
      <c r="E240" s="7">
        <v>25</v>
      </c>
    </row>
    <row r="241" spans="2:5" x14ac:dyDescent="0.3">
      <c r="B241" t="s">
        <v>240</v>
      </c>
      <c r="C241" t="s">
        <v>5</v>
      </c>
      <c r="D241">
        <v>7</v>
      </c>
      <c r="E241" s="7">
        <v>80</v>
      </c>
    </row>
    <row r="242" spans="2:5" x14ac:dyDescent="0.3">
      <c r="B242" t="s">
        <v>108</v>
      </c>
      <c r="C242" t="s">
        <v>5</v>
      </c>
      <c r="D242">
        <v>47</v>
      </c>
      <c r="E242" s="7">
        <v>10</v>
      </c>
    </row>
    <row r="243" spans="2:5" x14ac:dyDescent="0.3">
      <c r="B243" t="s">
        <v>241</v>
      </c>
      <c r="C243" t="s">
        <v>5</v>
      </c>
      <c r="D243">
        <v>12</v>
      </c>
      <c r="E243" s="7">
        <v>30</v>
      </c>
    </row>
    <row r="244" spans="2:5" x14ac:dyDescent="0.3">
      <c r="B244" t="s">
        <v>242</v>
      </c>
      <c r="C244" t="s">
        <v>5</v>
      </c>
      <c r="D244">
        <v>29</v>
      </c>
      <c r="E244" s="7">
        <v>30</v>
      </c>
    </row>
    <row r="245" spans="2:5" x14ac:dyDescent="0.3">
      <c r="B245" t="s">
        <v>243</v>
      </c>
      <c r="C245" t="s">
        <v>5</v>
      </c>
      <c r="D245">
        <v>6</v>
      </c>
      <c r="E245" s="7">
        <v>220</v>
      </c>
    </row>
    <row r="246" spans="2:5" x14ac:dyDescent="0.3">
      <c r="B246" t="s">
        <v>244</v>
      </c>
      <c r="C246" t="s">
        <v>5</v>
      </c>
      <c r="D246">
        <v>7</v>
      </c>
      <c r="E246" s="7">
        <v>240</v>
      </c>
    </row>
    <row r="247" spans="2:5" x14ac:dyDescent="0.3">
      <c r="B247" t="s">
        <v>245</v>
      </c>
      <c r="C247" t="s">
        <v>5</v>
      </c>
      <c r="D247">
        <v>8</v>
      </c>
      <c r="E247" s="7">
        <v>80</v>
      </c>
    </row>
    <row r="248" spans="2:5" x14ac:dyDescent="0.3">
      <c r="B248" t="s">
        <v>246</v>
      </c>
      <c r="C248" t="s">
        <v>5</v>
      </c>
      <c r="D248">
        <v>16</v>
      </c>
      <c r="E248" s="7">
        <v>100</v>
      </c>
    </row>
    <row r="249" spans="2:5" x14ac:dyDescent="0.3">
      <c r="B249" t="s">
        <v>236</v>
      </c>
      <c r="C249" t="s">
        <v>5</v>
      </c>
      <c r="D249">
        <v>15</v>
      </c>
      <c r="E249" s="7">
        <v>30</v>
      </c>
    </row>
    <row r="250" spans="2:5" x14ac:dyDescent="0.3">
      <c r="B250" t="s">
        <v>247</v>
      </c>
      <c r="C250" t="s">
        <v>5</v>
      </c>
      <c r="D250">
        <f>SUM(6+5+18+24+6)</f>
        <v>59</v>
      </c>
      <c r="E250" s="7">
        <v>30</v>
      </c>
    </row>
    <row r="251" spans="2:5" x14ac:dyDescent="0.3">
      <c r="B251" t="s">
        <v>248</v>
      </c>
      <c r="C251" t="s">
        <v>5</v>
      </c>
      <c r="D251">
        <v>36</v>
      </c>
      <c r="E251" s="7">
        <v>20</v>
      </c>
    </row>
    <row r="252" spans="2:5" x14ac:dyDescent="0.3">
      <c r="B252" t="s">
        <v>249</v>
      </c>
      <c r="C252" t="s">
        <v>5</v>
      </c>
      <c r="D252">
        <v>8</v>
      </c>
      <c r="E252" s="7">
        <v>55</v>
      </c>
    </row>
    <row r="253" spans="2:5" x14ac:dyDescent="0.3">
      <c r="B253" t="s">
        <v>250</v>
      </c>
      <c r="C253" t="s">
        <v>5</v>
      </c>
      <c r="D253">
        <v>3</v>
      </c>
      <c r="E253" s="7">
        <v>85</v>
      </c>
    </row>
    <row r="254" spans="2:5" x14ac:dyDescent="0.3">
      <c r="B254" t="s">
        <v>251</v>
      </c>
      <c r="C254" t="s">
        <v>5</v>
      </c>
      <c r="D254">
        <v>8</v>
      </c>
      <c r="E254" s="7">
        <v>220</v>
      </c>
    </row>
    <row r="255" spans="2:5" x14ac:dyDescent="0.3">
      <c r="B255" t="s">
        <v>252</v>
      </c>
      <c r="C255" t="s">
        <v>5</v>
      </c>
      <c r="D255">
        <v>6</v>
      </c>
      <c r="E255" s="7">
        <v>70</v>
      </c>
    </row>
    <row r="256" spans="2:5" x14ac:dyDescent="0.3">
      <c r="B256" t="s">
        <v>253</v>
      </c>
      <c r="C256" t="s">
        <v>5</v>
      </c>
      <c r="D256">
        <v>18</v>
      </c>
      <c r="E256" s="7">
        <v>50</v>
      </c>
    </row>
    <row r="257" spans="2:5" x14ac:dyDescent="0.3">
      <c r="B257" t="s">
        <v>254</v>
      </c>
      <c r="C257" t="s">
        <v>205</v>
      </c>
      <c r="D257">
        <v>15</v>
      </c>
      <c r="E257" s="7">
        <v>15</v>
      </c>
    </row>
    <row r="258" spans="2:5" x14ac:dyDescent="0.3">
      <c r="B258" t="s">
        <v>255</v>
      </c>
      <c r="C258" t="s">
        <v>5</v>
      </c>
      <c r="D258">
        <v>6</v>
      </c>
      <c r="E258" s="7">
        <v>85</v>
      </c>
    </row>
    <row r="259" spans="2:5" x14ac:dyDescent="0.3">
      <c r="B259" t="s">
        <v>256</v>
      </c>
      <c r="C259" t="s">
        <v>5</v>
      </c>
      <c r="D259">
        <v>19</v>
      </c>
      <c r="E259" s="7">
        <v>25</v>
      </c>
    </row>
    <row r="260" spans="2:5" x14ac:dyDescent="0.3">
      <c r="B260" t="s">
        <v>257</v>
      </c>
      <c r="C260" t="s">
        <v>5</v>
      </c>
      <c r="D260">
        <v>7</v>
      </c>
    </row>
    <row r="261" spans="2:5" x14ac:dyDescent="0.3">
      <c r="B261" t="s">
        <v>258</v>
      </c>
      <c r="C261" t="s">
        <v>5</v>
      </c>
      <c r="D261">
        <v>5</v>
      </c>
    </row>
    <row r="262" spans="2:5" x14ac:dyDescent="0.3">
      <c r="B262" t="s">
        <v>259</v>
      </c>
      <c r="C262" t="s">
        <v>5</v>
      </c>
      <c r="D262">
        <v>8</v>
      </c>
      <c r="E262" s="7">
        <v>50</v>
      </c>
    </row>
    <row r="263" spans="2:5" x14ac:dyDescent="0.3">
      <c r="B263" t="s">
        <v>260</v>
      </c>
      <c r="C263" t="s">
        <v>5</v>
      </c>
      <c r="D263">
        <v>8</v>
      </c>
      <c r="E263" s="7">
        <v>190</v>
      </c>
    </row>
    <row r="264" spans="2:5" x14ac:dyDescent="0.3">
      <c r="B264" t="s">
        <v>261</v>
      </c>
      <c r="C264" t="s">
        <v>5</v>
      </c>
      <c r="D264">
        <v>11</v>
      </c>
      <c r="E264" s="7">
        <v>120</v>
      </c>
    </row>
    <row r="265" spans="2:5" x14ac:dyDescent="0.3">
      <c r="B265" t="s">
        <v>262</v>
      </c>
      <c r="C265" t="s">
        <v>5</v>
      </c>
      <c r="D265">
        <v>8</v>
      </c>
      <c r="E265" s="7">
        <v>230</v>
      </c>
    </row>
    <row r="266" spans="2:5" x14ac:dyDescent="0.3">
      <c r="B266" t="s">
        <v>263</v>
      </c>
      <c r="C266" t="s">
        <v>33</v>
      </c>
      <c r="D266">
        <v>7</v>
      </c>
      <c r="E266" s="7">
        <v>120</v>
      </c>
    </row>
    <row r="267" spans="2:5" x14ac:dyDescent="0.3">
      <c r="B267" t="s">
        <v>264</v>
      </c>
      <c r="C267" t="s">
        <v>33</v>
      </c>
      <c r="D267">
        <v>8</v>
      </c>
      <c r="E267" s="7">
        <v>80</v>
      </c>
    </row>
    <row r="268" spans="2:5" x14ac:dyDescent="0.3">
      <c r="B268" t="s">
        <v>63</v>
      </c>
      <c r="C268" t="s">
        <v>33</v>
      </c>
      <c r="D268">
        <v>9</v>
      </c>
      <c r="E268" s="7">
        <v>60</v>
      </c>
    </row>
    <row r="269" spans="2:5" x14ac:dyDescent="0.3">
      <c r="B269" t="s">
        <v>265</v>
      </c>
      <c r="C269" t="s">
        <v>33</v>
      </c>
      <c r="D269">
        <v>11</v>
      </c>
      <c r="E269" s="7">
        <v>70</v>
      </c>
    </row>
    <row r="270" spans="2:5" x14ac:dyDescent="0.3">
      <c r="B270" t="s">
        <v>266</v>
      </c>
      <c r="C270" t="s">
        <v>5</v>
      </c>
      <c r="D270">
        <v>2</v>
      </c>
      <c r="E270" s="7">
        <v>50</v>
      </c>
    </row>
    <row r="271" spans="2:5" x14ac:dyDescent="0.3">
      <c r="B271" t="s">
        <v>267</v>
      </c>
      <c r="C271" t="s">
        <v>5</v>
      </c>
      <c r="D271">
        <v>2</v>
      </c>
      <c r="E271" s="7">
        <v>10</v>
      </c>
    </row>
    <row r="272" spans="2:5" x14ac:dyDescent="0.3">
      <c r="B272" t="s">
        <v>268</v>
      </c>
      <c r="C272" t="s">
        <v>5</v>
      </c>
      <c r="D272">
        <v>6</v>
      </c>
      <c r="E272" s="7">
        <v>10</v>
      </c>
    </row>
    <row r="273" spans="2:5" x14ac:dyDescent="0.3">
      <c r="B273" t="s">
        <v>235</v>
      </c>
      <c r="C273" t="s">
        <v>5</v>
      </c>
      <c r="D273">
        <v>5</v>
      </c>
      <c r="E273" s="7">
        <v>10</v>
      </c>
    </row>
    <row r="274" spans="2:5" x14ac:dyDescent="0.3">
      <c r="B274" t="s">
        <v>269</v>
      </c>
      <c r="C274" t="s">
        <v>5</v>
      </c>
      <c r="D274">
        <v>40</v>
      </c>
      <c r="E274" s="7">
        <v>10</v>
      </c>
    </row>
    <row r="275" spans="2:5" x14ac:dyDescent="0.3">
      <c r="B275" t="s">
        <v>147</v>
      </c>
      <c r="C275" t="s">
        <v>5</v>
      </c>
      <c r="D275">
        <v>150</v>
      </c>
      <c r="E275" s="7">
        <v>10</v>
      </c>
    </row>
    <row r="276" spans="2:5" x14ac:dyDescent="0.3">
      <c r="B276" t="s">
        <v>165</v>
      </c>
      <c r="C276" t="s">
        <v>5</v>
      </c>
      <c r="D276">
        <v>60</v>
      </c>
      <c r="E276" s="7">
        <v>10</v>
      </c>
    </row>
    <row r="277" spans="2:5" x14ac:dyDescent="0.3">
      <c r="B277" t="s">
        <v>270</v>
      </c>
      <c r="C277" t="s">
        <v>271</v>
      </c>
      <c r="D277">
        <v>17</v>
      </c>
      <c r="E277" s="7">
        <v>160</v>
      </c>
    </row>
    <row r="278" spans="2:5" x14ac:dyDescent="0.3">
      <c r="B278" t="s">
        <v>272</v>
      </c>
      <c r="C278" t="s">
        <v>271</v>
      </c>
      <c r="D278">
        <v>17.8</v>
      </c>
      <c r="E278" s="7">
        <v>190</v>
      </c>
    </row>
    <row r="279" spans="2:5" x14ac:dyDescent="0.3">
      <c r="B279" t="s">
        <v>273</v>
      </c>
      <c r="C279" t="s">
        <v>271</v>
      </c>
      <c r="D279">
        <v>23</v>
      </c>
      <c r="E279" s="7">
        <v>190</v>
      </c>
    </row>
    <row r="280" spans="2:5" x14ac:dyDescent="0.3">
      <c r="B280" t="s">
        <v>274</v>
      </c>
      <c r="C280" t="s">
        <v>271</v>
      </c>
      <c r="D280">
        <v>24</v>
      </c>
      <c r="E280" s="7">
        <v>190</v>
      </c>
    </row>
    <row r="281" spans="2:5" x14ac:dyDescent="0.3">
      <c r="B281" t="s">
        <v>275</v>
      </c>
      <c r="C281" t="s">
        <v>271</v>
      </c>
      <c r="D281">
        <v>11.5</v>
      </c>
      <c r="E281" s="7">
        <v>200</v>
      </c>
    </row>
    <row r="282" spans="2:5" x14ac:dyDescent="0.3">
      <c r="B282" t="s">
        <v>276</v>
      </c>
      <c r="C282" t="s">
        <v>271</v>
      </c>
      <c r="D282">
        <v>22</v>
      </c>
      <c r="E282" s="7">
        <v>150</v>
      </c>
    </row>
    <row r="283" spans="2:5" x14ac:dyDescent="0.3">
      <c r="B283" t="s">
        <v>277</v>
      </c>
      <c r="C283" t="s">
        <v>271</v>
      </c>
      <c r="D283">
        <v>12</v>
      </c>
      <c r="E283" s="7">
        <v>240</v>
      </c>
    </row>
    <row r="284" spans="2:5" x14ac:dyDescent="0.3">
      <c r="B284" t="s">
        <v>179</v>
      </c>
      <c r="C284" t="s">
        <v>271</v>
      </c>
    </row>
    <row r="285" spans="2:5" x14ac:dyDescent="0.3">
      <c r="B285" t="s">
        <v>278</v>
      </c>
      <c r="C285" t="s">
        <v>271</v>
      </c>
      <c r="D285">
        <v>16.2</v>
      </c>
      <c r="E285" s="7">
        <v>120</v>
      </c>
    </row>
    <row r="286" spans="2:5" x14ac:dyDescent="0.3">
      <c r="B286" t="s">
        <v>279</v>
      </c>
      <c r="C286" t="s">
        <v>271</v>
      </c>
      <c r="D286">
        <v>17.5</v>
      </c>
      <c r="E286" s="7">
        <v>160</v>
      </c>
    </row>
    <row r="287" spans="2:5" x14ac:dyDescent="0.3">
      <c r="B287" t="s">
        <v>280</v>
      </c>
      <c r="C287" t="s">
        <v>271</v>
      </c>
      <c r="D287">
        <v>6.8</v>
      </c>
      <c r="E287" s="7">
        <v>190</v>
      </c>
    </row>
    <row r="288" spans="2:5" x14ac:dyDescent="0.3">
      <c r="B288" t="s">
        <v>281</v>
      </c>
      <c r="C288" t="s">
        <v>271</v>
      </c>
      <c r="D288">
        <v>2</v>
      </c>
      <c r="E288" s="7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8B24-0B66-483A-B8E2-CDBEBFBDB1E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816C-A22E-480D-9DE9-C2DD3694DDE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2C7A-3833-47A7-AC7C-11A8D9B7236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12A6-3414-4519-88B6-6F062EB57E44}">
  <dimension ref="A3:H14"/>
  <sheetViews>
    <sheetView workbookViewId="0">
      <selection activeCell="G10" sqref="G10"/>
    </sheetView>
  </sheetViews>
  <sheetFormatPr defaultRowHeight="14.4" x14ac:dyDescent="0.3"/>
  <cols>
    <col min="1" max="1" width="20.21875" bestFit="1" customWidth="1"/>
    <col min="3" max="3" width="10.44140625" bestFit="1" customWidth="1"/>
    <col min="5" max="5" width="11.5546875" customWidth="1"/>
    <col min="7" max="7" width="8.6640625" bestFit="1" customWidth="1"/>
    <col min="8" max="8" width="9.88671875" bestFit="1" customWidth="1"/>
  </cols>
  <sheetData>
    <row r="3" spans="1:8" s="2" customFormat="1" ht="42.6" customHeight="1" x14ac:dyDescent="0.3">
      <c r="A3" s="8" t="s">
        <v>167</v>
      </c>
      <c r="B3" s="8"/>
      <c r="C3" s="8"/>
      <c r="D3" s="8"/>
      <c r="E3" s="8"/>
      <c r="F3" s="8"/>
      <c r="G3" s="8"/>
      <c r="H3" s="8"/>
    </row>
    <row r="4" spans="1:8" ht="43.2" customHeight="1" x14ac:dyDescent="0.3">
      <c r="A4" s="4" t="s">
        <v>168</v>
      </c>
      <c r="B4" s="4" t="s">
        <v>170</v>
      </c>
      <c r="C4" s="4" t="s">
        <v>169</v>
      </c>
      <c r="D4" s="4" t="s">
        <v>171</v>
      </c>
      <c r="E4" s="4" t="s">
        <v>172</v>
      </c>
      <c r="F4" s="4" t="s">
        <v>173</v>
      </c>
      <c r="G4" s="4" t="s">
        <v>174</v>
      </c>
      <c r="H4" s="4" t="s">
        <v>175</v>
      </c>
    </row>
    <row r="5" spans="1:8" x14ac:dyDescent="0.3">
      <c r="A5" s="5" t="s">
        <v>157</v>
      </c>
      <c r="B5" s="5">
        <v>10</v>
      </c>
      <c r="C5" s="5">
        <v>45</v>
      </c>
      <c r="D5" s="5">
        <v>44</v>
      </c>
      <c r="E5" s="5">
        <f>PRODUCT(B5:C5)</f>
        <v>450</v>
      </c>
      <c r="F5" s="5">
        <f t="shared" ref="F5:F12" si="0">PRODUCT(B5,D5)</f>
        <v>440</v>
      </c>
      <c r="G5" s="5">
        <f>C5-D5</f>
        <v>1</v>
      </c>
      <c r="H5" s="5" t="str">
        <f>IF(G5&lt;=20,"REORDER","AVAILABLE")</f>
        <v>REORDER</v>
      </c>
    </row>
    <row r="6" spans="1:8" x14ac:dyDescent="0.3">
      <c r="A6" s="5" t="s">
        <v>159</v>
      </c>
      <c r="B6" s="5">
        <v>5</v>
      </c>
      <c r="C6" s="5">
        <v>80</v>
      </c>
      <c r="D6" s="5">
        <v>25</v>
      </c>
      <c r="E6" s="5">
        <f t="shared" ref="E6:E12" si="1">PRODUCT(B6:C6)</f>
        <v>400</v>
      </c>
      <c r="F6" s="5">
        <f t="shared" si="0"/>
        <v>125</v>
      </c>
      <c r="G6" s="5">
        <f t="shared" ref="G6:G12" si="2">C6-D6</f>
        <v>55</v>
      </c>
      <c r="H6" s="5" t="str">
        <f t="shared" ref="H6:H12" si="3">IF(G6&lt;=20,"REORDER","AVAILABLE")</f>
        <v>AVAILABLE</v>
      </c>
    </row>
    <row r="7" spans="1:8" x14ac:dyDescent="0.3">
      <c r="A7" s="5" t="s">
        <v>161</v>
      </c>
      <c r="B7" s="5">
        <v>10</v>
      </c>
      <c r="C7" s="5">
        <v>200</v>
      </c>
      <c r="D7" s="5">
        <v>150</v>
      </c>
      <c r="E7" s="5">
        <f t="shared" si="1"/>
        <v>2000</v>
      </c>
      <c r="F7" s="5">
        <f t="shared" si="0"/>
        <v>1500</v>
      </c>
      <c r="G7" s="5">
        <f t="shared" si="2"/>
        <v>50</v>
      </c>
      <c r="H7" s="5" t="str">
        <f t="shared" si="3"/>
        <v>AVAILABLE</v>
      </c>
    </row>
    <row r="8" spans="1:8" x14ac:dyDescent="0.3">
      <c r="A8" s="5" t="s">
        <v>162</v>
      </c>
      <c r="B8" s="5">
        <v>15</v>
      </c>
      <c r="C8" s="5">
        <v>70</v>
      </c>
      <c r="D8" s="5">
        <v>61</v>
      </c>
      <c r="E8" s="5">
        <f t="shared" si="1"/>
        <v>1050</v>
      </c>
      <c r="F8" s="5">
        <f t="shared" si="0"/>
        <v>915</v>
      </c>
      <c r="G8" s="5">
        <f t="shared" si="2"/>
        <v>9</v>
      </c>
      <c r="H8" s="5" t="str">
        <f t="shared" si="3"/>
        <v>REORDER</v>
      </c>
    </row>
    <row r="9" spans="1:8" x14ac:dyDescent="0.3">
      <c r="A9" s="5" t="s">
        <v>163</v>
      </c>
      <c r="B9" s="5">
        <v>20</v>
      </c>
      <c r="C9" s="5">
        <v>152</v>
      </c>
      <c r="D9" s="5">
        <v>50</v>
      </c>
      <c r="E9" s="5">
        <f t="shared" si="1"/>
        <v>3040</v>
      </c>
      <c r="F9" s="5">
        <f t="shared" si="0"/>
        <v>1000</v>
      </c>
      <c r="G9" s="5">
        <f t="shared" si="2"/>
        <v>102</v>
      </c>
      <c r="H9" s="5" t="str">
        <f t="shared" si="3"/>
        <v>AVAILABLE</v>
      </c>
    </row>
    <row r="10" spans="1:8" x14ac:dyDescent="0.3">
      <c r="A10" s="5" t="s">
        <v>164</v>
      </c>
      <c r="B10" s="5">
        <v>50</v>
      </c>
      <c r="C10" s="5">
        <v>36</v>
      </c>
      <c r="D10" s="5">
        <v>17</v>
      </c>
      <c r="E10" s="5">
        <f t="shared" si="1"/>
        <v>1800</v>
      </c>
      <c r="F10" s="5">
        <f t="shared" si="0"/>
        <v>850</v>
      </c>
      <c r="G10" s="5">
        <f t="shared" si="2"/>
        <v>19</v>
      </c>
      <c r="H10" s="5" t="str">
        <f t="shared" si="3"/>
        <v>REORDER</v>
      </c>
    </row>
    <row r="11" spans="1:8" x14ac:dyDescent="0.3">
      <c r="A11" s="5" t="s">
        <v>165</v>
      </c>
      <c r="B11" s="5">
        <v>10</v>
      </c>
      <c r="C11" s="5">
        <v>78</v>
      </c>
      <c r="D11" s="5">
        <v>42</v>
      </c>
      <c r="E11" s="5">
        <f t="shared" si="1"/>
        <v>780</v>
      </c>
      <c r="F11" s="5">
        <f t="shared" si="0"/>
        <v>420</v>
      </c>
      <c r="G11" s="5">
        <f t="shared" si="2"/>
        <v>36</v>
      </c>
      <c r="H11" s="5" t="str">
        <f t="shared" si="3"/>
        <v>AVAILABLE</v>
      </c>
    </row>
    <row r="12" spans="1:8" x14ac:dyDescent="0.3">
      <c r="A12" s="5" t="s">
        <v>166</v>
      </c>
      <c r="B12" s="5">
        <v>60</v>
      </c>
      <c r="C12" s="5">
        <v>86</v>
      </c>
      <c r="D12" s="5">
        <v>80</v>
      </c>
      <c r="E12" s="5">
        <f t="shared" si="1"/>
        <v>5160</v>
      </c>
      <c r="F12" s="5">
        <f t="shared" si="0"/>
        <v>4800</v>
      </c>
      <c r="G12" s="5">
        <f t="shared" si="2"/>
        <v>6</v>
      </c>
      <c r="H12" s="5" t="str">
        <f t="shared" si="3"/>
        <v>REORDER</v>
      </c>
    </row>
    <row r="14" spans="1:8" x14ac:dyDescent="0.3">
      <c r="D14" s="3"/>
      <c r="E14" s="6"/>
    </row>
  </sheetData>
  <mergeCells count="1">
    <mergeCell ref="A3:H3"/>
  </mergeCells>
  <conditionalFormatting sqref="G15">
    <cfRule type="containsText" dxfId="2" priority="1" operator="containsText" text="AVAILABLE">
      <formula>NOT(ISERROR(SEARCH("AVAILABLE",G15)))</formula>
    </cfRule>
  </conditionalFormatting>
  <conditionalFormatting sqref="H1:H1048576">
    <cfRule type="containsText" dxfId="1" priority="2" operator="containsText" text="AVAILABLE">
      <formula>NOT(ISERROR(SEARCH("AVAILABLE",H1)))</formula>
    </cfRule>
    <cfRule type="containsText" dxfId="0" priority="3" operator="containsText" text="REORDER">
      <formula>NOT(ISERROR(SEARCH("REORDER",H1)))</formula>
    </cfRule>
    <cfRule type="containsText" priority="4" operator="containsText" text="REORDER">
      <formula>NOT(ISERROR(SEARCH("REORDER",H1)))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stock</vt:lpstr>
      <vt:lpstr>receipts</vt:lpstr>
      <vt:lpstr>debt</vt:lpstr>
      <vt:lpstr>sales</vt:lpstr>
      <vt:lpstr>stock_control_sheet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Kaniu</dc:creator>
  <cp:lastModifiedBy>Daniel Kaniu</cp:lastModifiedBy>
  <dcterms:created xsi:type="dcterms:W3CDTF">2023-08-30T17:26:43Z</dcterms:created>
  <dcterms:modified xsi:type="dcterms:W3CDTF">2023-09-13T06:37:15Z</dcterms:modified>
</cp:coreProperties>
</file>